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9020" windowHeight="11325" activeTab="0"/>
  </bookViews>
  <sheets>
    <sheet name="стр.1_3" sheetId="1" r:id="rId1"/>
    <sheet name="Расшифровка прочих расходов" sheetId="2" r:id="rId2"/>
  </sheets>
  <definedNames>
    <definedName name="_xlnm.Print_Titles" localSheetId="0">'стр.1_3'!$15:$16</definedName>
    <definedName name="_xlnm.Print_Area" localSheetId="0">'стр.1_3'!$A$1:$F$93</definedName>
  </definedNames>
  <calcPr fullCalcOnLoad="1"/>
</workbook>
</file>

<file path=xl/sharedStrings.xml><?xml version="1.0" encoding="utf-8"?>
<sst xmlns="http://schemas.openxmlformats.org/spreadsheetml/2006/main" count="424" uniqueCount="291">
  <si>
    <t>план 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</si>
  <si>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</si>
  <si>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</si>
  <si>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</si>
  <si>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</si>
  <si>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</si>
  <si>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</si>
  <si>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</si>
  <si>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</si>
  <si>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</si>
  <si>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</si>
  <si>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</si>
  <si>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</si>
  <si>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</si>
  <si>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</si>
  <si>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</si>
  <si>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</si>
  <si>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</si>
  <si>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</si>
  <si>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</si>
  <si>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</si>
  <si>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</si>
  <si>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</si>
  <si>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</si>
  <si>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</si>
  <si>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</si>
  <si>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</si>
  <si>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Ед. изм.</t>
  </si>
  <si>
    <t>Структура затрат</t>
  </si>
  <si>
    <t>х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</si>
  <si>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</si>
  <si>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</si>
  <si>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</si>
  <si>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</si>
  <si>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</si>
  <si>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</si>
  <si>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</si>
  <si>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</si>
  <si>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</si>
  <si>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</si>
  <si>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</si>
  <si>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</si>
  <si>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</si>
  <si>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</si>
  <si>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</si>
  <si>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</si>
  <si>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</si>
  <si>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</si>
  <si>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</si>
  <si>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</si>
  <si>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</si>
  <si>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</si>
  <si>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</si>
  <si>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</si>
  <si>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</si>
  <si>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</si>
  <si>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</si>
  <si>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</si>
  <si>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</si>
  <si>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</si>
  <si>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</si>
  <si>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</si>
  <si>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</si>
  <si>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</si>
  <si>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</si>
  <si>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</si>
  <si>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</si>
  <si>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</si>
  <si>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</si>
  <si>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</si>
  <si>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</si>
  <si>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</si>
  <si>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</si>
  <si>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</si>
  <si>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</si>
  <si>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</si>
  <si>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</si>
  <si>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</si>
  <si>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</si>
  <si>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</si>
  <si>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</si>
  <si>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</si>
  <si>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</si>
  <si>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</si>
  <si>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</si>
  <si>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</si>
  <si>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</si>
  <si>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</si>
  <si>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</si>
  <si>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</si>
  <si>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</si>
  <si>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</si>
  <si>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</si>
  <si>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</si>
  <si>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</si>
  <si>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</si>
  <si>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</si>
  <si>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</si>
  <si>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</si>
  <si>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</si>
  <si>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</si>
  <si>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</si>
  <si>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</si>
  <si>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</si>
  <si>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</si>
  <si>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</si>
  <si>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</si>
  <si>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r>
      <t xml:space="preserve">ИНН:  </t>
    </r>
    <r>
      <rPr>
        <u val="single"/>
        <sz val="12"/>
        <color indexed="8"/>
        <rFont val="Times New Roman"/>
        <family val="1"/>
      </rPr>
      <t>6164266561</t>
    </r>
  </si>
  <si>
    <r>
      <t xml:space="preserve">КПП:  </t>
    </r>
    <r>
      <rPr>
        <u val="single"/>
        <sz val="12"/>
        <color indexed="8"/>
        <rFont val="Times New Roman"/>
        <family val="1"/>
      </rPr>
      <t>81602001</t>
    </r>
  </si>
  <si>
    <r>
      <t xml:space="preserve">Долгосрочный период регулирования: </t>
    </r>
    <r>
      <rPr>
        <u val="single"/>
        <sz val="12"/>
        <color indexed="8"/>
        <rFont val="Times New Roman"/>
        <family val="1"/>
      </rPr>
      <t>2018- 2022 гг.</t>
    </r>
  </si>
  <si>
    <t>2.1.</t>
  </si>
  <si>
    <t>в том числе трансформаторная мощность подстанций на уровне напряжения ВН</t>
  </si>
  <si>
    <t>2.2.</t>
  </si>
  <si>
    <t>в том числе трансформаторная мощность подстанций на уровне напряжения СН1</t>
  </si>
  <si>
    <t>2.3.</t>
  </si>
  <si>
    <r>
      <t>в том числе трансформаторная мощность подстанций на уровне напряжения СН2</t>
    </r>
  </si>
  <si>
    <t>2.4.</t>
  </si>
  <si>
    <t>в том числе трансформаторная мощность подстанций на уровне напряжения НН</t>
  </si>
  <si>
    <t>3.1.</t>
  </si>
  <si>
    <t>в том числе количество условных единиц по линиям электропередач на  уровне напряжения ВН</t>
  </si>
  <si>
    <t>3.2.</t>
  </si>
  <si>
    <t>в том числе количество условных единиц по линиям электропередач на  уровне напряжения СН1</t>
  </si>
  <si>
    <t>3.3.</t>
  </si>
  <si>
    <r>
      <t>в том числе количество условных единиц по линиям электропередач на  уровне напряжения СН2</t>
    </r>
  </si>
  <si>
    <t>3.4.</t>
  </si>
  <si>
    <t>в том числе количество условных единиц по линиям электропередач на  уровне напряжения НН</t>
  </si>
  <si>
    <t>4.1.</t>
  </si>
  <si>
    <t>в том числе количество условных единиц по подстанциям на  уровне напряжения ВН</t>
  </si>
  <si>
    <t>4.2.</t>
  </si>
  <si>
    <t>в том числе количество условных единиц по подстанциям на  уровне напряжения СН1</t>
  </si>
  <si>
    <t>4.3.</t>
  </si>
  <si>
    <r>
      <t>в том числе количество условных единиц по подстанциям на  уровне напряжения СН2</t>
    </r>
  </si>
  <si>
    <t>4.4.</t>
  </si>
  <si>
    <t>в том числе количество условных единиц по подстанциям на  уровне напряжения НН</t>
  </si>
  <si>
    <t>в том числе длина линий электропередач на  уровне напряжения ВН</t>
  </si>
  <si>
    <t>в том числе длина линий электропередач на  уровне напряжения СН1</t>
  </si>
  <si>
    <r>
      <t>в том числе длина линий электропередач на  уровне напряжения СН2</t>
    </r>
  </si>
  <si>
    <t>в том числе длина линий электропередач на  уровне напряжения НН</t>
  </si>
  <si>
    <t>5.1.</t>
  </si>
  <si>
    <t>5.2.</t>
  </si>
  <si>
    <t>5.3.</t>
  </si>
  <si>
    <t>5.4.</t>
  </si>
  <si>
    <t xml:space="preserve"> руб./МВтч</t>
  </si>
  <si>
    <t>ВН 6,08%; СН-I 6,04%; СНII-7,14%; НН-12,76%</t>
  </si>
  <si>
    <t>тепловая энергия на хоз.нужды</t>
  </si>
  <si>
    <t>Проценты по кредитам банков</t>
  </si>
  <si>
    <t>Резерв по сомнительным долгам (сальдо)</t>
  </si>
  <si>
    <t>Оплата дней нетрудоспособности</t>
  </si>
  <si>
    <t>Затраты  на экологию (кроме налогов и сборов)</t>
  </si>
  <si>
    <t>Затраты по управлению собственностью</t>
  </si>
  <si>
    <t>Услуги по аттестации объекта информатизации, технической защите информации, составляющей государственную тайну</t>
  </si>
  <si>
    <t>Расходы Оплата услуг кредитных организаций</t>
  </si>
  <si>
    <t>Расходы Резерв под снижение стоимости материальных ценностей</t>
  </si>
  <si>
    <t>Расходы Содержание законсервированных объектов</t>
  </si>
  <si>
    <t>Расходы Проценты за пользование чужими денежными средствами и по договорам реструктуризации</t>
  </si>
  <si>
    <t>Расходы на проведение спортивных мероприятий</t>
  </si>
  <si>
    <t>Расходы на проведение  культурно-просветительных мероприятий</t>
  </si>
  <si>
    <t>Расходы на отчисления профсоюзу по локальным нормативным актам</t>
  </si>
  <si>
    <t>Расходы на празднование Дня энергетика и Нового года</t>
  </si>
  <si>
    <t>Расходы Детские новогодние подарки</t>
  </si>
  <si>
    <t>Фонд заработной платы непроизводственного характера</t>
  </si>
  <si>
    <t>Расходы Судебные издержки</t>
  </si>
  <si>
    <t>Государственная пошлина и прочие сборы</t>
  </si>
  <si>
    <t>Расходы на СМИ, PR</t>
  </si>
  <si>
    <t>Расходы по ликвидации (списанию) объектов ОС, НЗС</t>
  </si>
  <si>
    <t>Расходы Вода питьевая</t>
  </si>
  <si>
    <t>Расходы Командировочные расходы непроизводственного характера</t>
  </si>
  <si>
    <t>Расходы по выявленному бездоговорному потреблению электроэнергии, кроме расходов на покупную электроэнергию</t>
  </si>
  <si>
    <t>Расходы Услуги оценщиков: оценка имущества, арендной платы, актуализация оценки</t>
  </si>
  <si>
    <t>Расходы Страховые взносы</t>
  </si>
  <si>
    <t>Прочие другие расходы</t>
  </si>
  <si>
    <t>Расходы на обучение, вкулюча стипендии, на подготовку и перподготовку работников в штате и вне штата</t>
  </si>
  <si>
    <t>Исходя из ФОТ</t>
  </si>
  <si>
    <t>Расшифровка статьи 1.1.3.3.</t>
  </si>
  <si>
    <t>N 
п/п</t>
  </si>
  <si>
    <t>Показатель</t>
  </si>
  <si>
    <t>Ед.изм.</t>
  </si>
  <si>
    <t>план</t>
  </si>
  <si>
    <t xml:space="preserve">в том числе прочие расходы </t>
  </si>
  <si>
    <t>1.1.3.3.1</t>
  </si>
  <si>
    <t>Электроэнергия на хознужды</t>
  </si>
  <si>
    <t>тыс.руб.</t>
  </si>
  <si>
    <t>1.1.3.3.2</t>
  </si>
  <si>
    <t>Услуги связи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</si>
  <si>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</si>
  <si>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</si>
  <si>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</si>
  <si>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</si>
  <si>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</si>
  <si>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</si>
  <si>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1.1.3.3.6</t>
  </si>
  <si>
    <t>Расходы на командировки и представительские</t>
  </si>
  <si>
    <t>1.1.3.3.7</t>
  </si>
  <si>
    <t>1.1.3.3.8</t>
  </si>
  <si>
    <t>1.1.3.3.9</t>
  </si>
  <si>
    <t>расходы на страхование</t>
  </si>
  <si>
    <t>1.1.3.3.10</t>
  </si>
  <si>
    <t>1.1.3.3.11</t>
  </si>
  <si>
    <t>1.1.3.3.12</t>
  </si>
  <si>
    <t>Расходы ПАО "Россети"</t>
  </si>
  <si>
    <t>1.1.3.3.13</t>
  </si>
  <si>
    <t>1.2.12.1</t>
  </si>
  <si>
    <t>1.2.12.2</t>
  </si>
  <si>
    <t>1.2.12.3</t>
  </si>
  <si>
    <t>1.2.12.4</t>
  </si>
  <si>
    <t>Канцелярские, почтово-телеграфные расходы, подписка, приобретение тех.литературы</t>
  </si>
  <si>
    <t xml:space="preserve">Управленческие расходы </t>
  </si>
  <si>
    <t>факт</t>
  </si>
  <si>
    <t>Приложение №1 к приказу РСТ Республики Калмыкия от 26.12.2017 №98-п/э "Об утверждении долгосрочных параметров регулирования филиала ПАО "МРСК Юга"-"Калмэнерго"</t>
  </si>
  <si>
    <t>Фактические расходы на аренду земельных участков ниже учтенных в ТБР в связи с не заключением договоров аренды на земельные участки из-за смещения сроков выполнения кадастровых работ по формированию земельных участков.</t>
  </si>
  <si>
    <t>В ТБР не в полном объеме включены расходы соц.характера, в том числе материальная помощь всех видов работникам и пенсионерам, компенсация приобретения путевок и т.п.</t>
  </si>
  <si>
    <t>Пояснения</t>
  </si>
  <si>
    <t>млн.кВт.ч</t>
  </si>
  <si>
    <t xml:space="preserve">Фактический объем потерь выше утвержденного в  результате увеличения фактического электропотребления </t>
  </si>
  <si>
    <t xml:space="preserve">Снижение расходов в результате проведения мероприятий по энергосбережению: замена светильников наружного и внутреннего освещения на светодиодные и  установка датчиков движения. </t>
  </si>
  <si>
    <t xml:space="preserve"> Объем потребления газа снижен в связи с  температурным режимом</t>
  </si>
  <si>
    <t>1.2.12.4.1</t>
  </si>
  <si>
    <t>1.2.12.4.2</t>
  </si>
  <si>
    <t>1.2.12.4.3</t>
  </si>
  <si>
    <t>1.2.12.4.4</t>
  </si>
  <si>
    <t>1.2.12.4.5</t>
  </si>
  <si>
    <t>1.1.3.3.15.1</t>
  </si>
  <si>
    <t>1.1.3.3.15.3</t>
  </si>
  <si>
    <t>1.1.3.3.15.2</t>
  </si>
  <si>
    <t>Расшифровка статьи 1.2.12</t>
  </si>
  <si>
    <t>Убыток прошлых лет, выявл. в отч. периоде</t>
  </si>
  <si>
    <t xml:space="preserve"> Госпошлины по хозяйственным договорам</t>
  </si>
  <si>
    <t xml:space="preserve"> Госпошлины, уплачиваемые за предоставление сведений из государственных реестров</t>
  </si>
  <si>
    <t xml:space="preserve"> Госпошлины/сборы, уплачиваемые за получение лицензий и разрешений</t>
  </si>
  <si>
    <t xml:space="preserve"> Госпошлины, уплачиваемые при подаче любых заявлений в суд (кроме первоначальных исков по хозяйственным договорам)</t>
  </si>
  <si>
    <t xml:space="preserve"> Госпошлины, уплачиваемые при регистрации и перерегистрации транспорта, в случае, когда их стоимость не включена в стоимость ОС</t>
  </si>
  <si>
    <t xml:space="preserve"> Госпошлины, уплачиваемые при регистрации и перерегистрации недвижимости, в случае, когда их стоимость не включена в стоимость ОС</t>
  </si>
  <si>
    <t>1.2.12.4.2.1</t>
  </si>
  <si>
    <t>1.2.12.4.2.2</t>
  </si>
  <si>
    <t>1.2.12.4.2.3</t>
  </si>
  <si>
    <t>1.2.12.4.2.4</t>
  </si>
  <si>
    <t>1.2.12.4.2.5</t>
  </si>
  <si>
    <t>1.2.12.4.6</t>
  </si>
  <si>
    <t>1.2.12.4.7</t>
  </si>
  <si>
    <t>1.2.12.4.8</t>
  </si>
  <si>
    <t>1.2.12.4.9</t>
  </si>
  <si>
    <t>1.2.12.4.10</t>
  </si>
  <si>
    <t>1.2.12.4.10.1</t>
  </si>
  <si>
    <t>1.2.12.4.10.2</t>
  </si>
  <si>
    <t>1.2.12.4.10.3</t>
  </si>
  <si>
    <t>1.2.12.4.10.4</t>
  </si>
  <si>
    <t>1.2.12.4.10.5</t>
  </si>
  <si>
    <t>1.2.12.4.11</t>
  </si>
  <si>
    <t>1.2.12.4.12</t>
  </si>
  <si>
    <t>1.2.12.4.13</t>
  </si>
  <si>
    <t>1.2.12.4.14</t>
  </si>
  <si>
    <t>1.2.12.4.15</t>
  </si>
  <si>
    <t>1.2.12.4.16</t>
  </si>
  <si>
    <t>1.2.12.4.17</t>
  </si>
  <si>
    <t>1.2.12.4.18</t>
  </si>
  <si>
    <t>1.2.12.4.19</t>
  </si>
  <si>
    <t>1.2.12.4.20</t>
  </si>
  <si>
    <t>2019 год</t>
  </si>
  <si>
    <t>1.1.3.3.15.4</t>
  </si>
  <si>
    <t>Расходы на получение разрешений и лицензий,hасходы на регистрационные взносы за участие в форумах и конференциях</t>
  </si>
  <si>
    <t xml:space="preserve">Увеличение фактических расходов  в связи с направлением на  обучение персонала (вне плана по требованию Ростехнадзора в УМК Ростехнадзора г. Москва, в Астраханский филиал ЧУ ДПО МКУЦ Энергетик).   Внеплановым направлением на обучение студенческого  отряда в количестве  15 человек.  Командирование персонала для обучения работников предпенсионного возраста. </t>
  </si>
  <si>
    <t>Отклонение связано с  завершением работ подрядными организациями по договорам оказания услуг по межеванию земельных участков и установлению охранных зон.</t>
  </si>
  <si>
    <t>В ТБР расходы на услуги ПАО "Россети"  не учтены</t>
  </si>
  <si>
    <t>В ТБР расходы  не учтены</t>
  </si>
  <si>
    <t>РСТ РК в НВВ на 2019г не учла  расхоы на резервы по сомнительным долгам. По факту отражено сальдо создания/восстановления резервов по сомнительным долгам</t>
  </si>
  <si>
    <r>
      <t xml:space="preserve">Наименование организации: </t>
    </r>
    <r>
      <rPr>
        <u val="single"/>
        <sz val="12"/>
        <color indexed="8"/>
        <rFont val="Times New Roman"/>
        <family val="1"/>
      </rPr>
      <t>Филиал ПАО "Россети  Юг" - "Калмэнерго"</t>
    </r>
  </si>
  <si>
    <t>По факту отражен финансовый результат за 2019 год с учетом фактических выпадающих по ТПП, прочих доходов и налога на прибыль, по ТРБ - принятые корректировки НВВ</t>
  </si>
  <si>
    <t>Цена покупки потерь определена РСТ РК исходя из НВВ на оплату потерь региона, утвержденной на 2019 год, и не учитывает прогноз НП «Совет рынка» по средневзвешенной цене покупки э/э (мощности) на оптовом рынке</t>
  </si>
  <si>
    <t>1.1.1.1.1</t>
  </si>
  <si>
    <t>1.1.1.2.1</t>
  </si>
  <si>
    <t>Справочно: расходы на ремонт, всего (пункт 1.1.1.1.1 + пункт 1.1.1.2.1 + пункт 1.1.2.1)</t>
  </si>
  <si>
    <t xml:space="preserve">В ТБР не учтены расходы на добровольное медицинское страхование </t>
  </si>
  <si>
    <t xml:space="preserve">Учтенная в ТБР амортизация на 68 258 тыс.руб ниже признанной регулирующим органом экономически обоснованной </t>
  </si>
  <si>
    <t>на листе "Расшифровка прочих расходов"…</t>
  </si>
  <si>
    <t xml:space="preserve">Обусловлено перераспределением структуры полезного отпуска по уровням напряжения/группам потребителей, а также недобором выручки по потребителям, выбравшим двухставочный варианта тарифа. </t>
  </si>
  <si>
    <t xml:space="preserve">По факту объем потерь в сетях ЕНЭС на 23% выше принятого по ТБР </t>
  </si>
  <si>
    <t>Расходы на подготовку кадров, на обеспечение нормальных условий труда и мер по технике безопасности</t>
  </si>
  <si>
    <t xml:space="preserve">В ТБР  расходы учтены не в полном объеме. Фактические затраты произведены в целях обеспечения соответствия работников требованиям профессиональных стандартов. </t>
  </si>
  <si>
    <t>Списание неликвидных ТМЦ и ТМЦ непроизводственного характера</t>
  </si>
  <si>
    <t>Расходы Штрафы, пени, неустойки и  возмещение причиненного ущерба морального и материального по решению суда</t>
  </si>
  <si>
    <t>Содержание социальной сферы за счет прибыли и расходы на содержание непроизводственных объектов</t>
  </si>
  <si>
    <t>с  апреля 2019 года, поставка тепловой энергии по  договору с  ООО «Коммунальные системы»  № 08001901000224 от 29.12.2018г.  прекращена,  отопление административного  здания Городовиковского РЭС переведено на автономное</t>
  </si>
  <si>
    <t xml:space="preserve">Снижение стоимости (цены)  аренды связи </t>
  </si>
  <si>
    <t>В ТБР прочие расходы из прибыли не учтены.По факту отражены с учетом сальдо прочих доходов и расходов исполнительного аппарата Общества, отнесенных на филиал "Калмэнерго"</t>
  </si>
  <si>
    <t>Прочие неподконтрольные расходы , в т.ч.:</t>
  </si>
  <si>
    <t>Другие прочие расходы</t>
  </si>
  <si>
    <t>Расходы на восстановление имущества по чрезвычайным обстоятельствам</t>
  </si>
  <si>
    <t>Заместитель генерального директора по экономике и финансам</t>
  </si>
  <si>
    <t>А.А. Рыбин</t>
  </si>
  <si>
    <t>В факте отражены  расходы  по  энергосервисным контрактам, на услуги технического надзора,   по транспортировке и утилизации опасных производственных отходов,  по оценке тех. состояния основного электротехнического оборудования, не учтенные в ТБР</t>
  </si>
  <si>
    <t xml:space="preserve">Финансовый результат деятельности филиала за 2019 г.,  сложившийся с учетом распределения расходов и налога на прибыль в соответствии с Положением об управленческом учете, утвержденным приказом ПАО "МРСК Юга от 30.11.2017 г. № 865 (с изм.от 03.04.2019 №244,
от 18.12.2019 №929), отрицательный.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</si>
</sst>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#,##0.0"/>
    <numFmt numFmtId="181" formatCode="#,##0.000"/>
    <numFmt numFmtId="182" formatCode="#,##0.0000"/>
    <numFmt numFmtId="183" formatCode="#,##0.00000"/>
    <numFmt numFmtId="184" formatCode="0.0%"/>
    <numFmt numFmtId="185" formatCode="0.0000000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0"/>
    <numFmt numFmtId="191" formatCode="0.000%"/>
    <numFmt numFmtId="192" formatCode="_-* #,##0.000\ _₽_-;\-* #,##0.000\ _₽_-;_-* &quot;-&quot;???\ _₽_-;_-@_-"/>
    <numFmt numFmtId="193" formatCode="[$-FC19]d\ mmmm\ yyyy\ &quot;г.&quot;"/>
    <numFmt numFmtId="194" formatCode="0.0000%"/>
    <numFmt numFmtId="195" formatCode="#,##0.0000000"/>
    <numFmt numFmtId="196" formatCode="#,##0.00000000"/>
    <numFmt numFmtId="197" formatCode="#,##0.000000000"/>
    <numFmt numFmtId="198" formatCode="#,##0.0000000000"/>
    <numFmt numFmtId="199" formatCode="0_ ;\-0\ "/>
    <numFmt numFmtId="200" formatCode="_-* #,##0.00000000_р_._-;\-* #,##0.00000000_р_._-;_-* &quot;-&quot;??_р_._-;_-@_-"/>
    <numFmt numFmtId="201" formatCode="_-* #,##0.00000000\ _₽_-;\-* #,##0.00000000\ _₽_-;_-* &quot;-&quot;????????\ _₽_-;_-@_-"/>
    <numFmt numFmtId="202" formatCode="_-* #,##0.0000000\ _₽_-;\-* #,##0.0000000\ _₽_-;_-* &quot;-&quot;????????\ _₽_-;_-@_-"/>
    <numFmt numFmtId="203" formatCode="_-* #,##0.000000\ _₽_-;\-* #,##0.000000\ _₽_-;_-* &quot;-&quot;????????\ _₽_-;_-@_-"/>
    <numFmt numFmtId="204" formatCode="_-* #,##0.00000\ _₽_-;\-* #,##0.00000\ _₽_-;_-* &quot;-&quot;????????\ _₽_-;_-@_-"/>
    <numFmt numFmtId="205" formatCode="_-* #,##0.0000\ _₽_-;\-* #,##0.0000\ _₽_-;_-* &quot;-&quot;????????\ _₽_-;_-@_-"/>
    <numFmt numFmtId="206" formatCode="_-* #,##0.0_р_._-;\-* #,##0.0_р_._-;_-* &quot;-&quot;??_р_._-;_-@_-"/>
  </numFmts>
  <fonts count="7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0.5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6" applyBorder="0">
      <alignment horizontal="center" vertical="center" wrapText="1"/>
      <protection/>
    </xf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179" fontId="1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4" fontId="20" fillId="32" borderId="0" applyBorder="0">
      <alignment horizontal="right"/>
      <protection/>
    </xf>
    <xf numFmtId="0" fontId="72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/>
    </xf>
    <xf numFmtId="174" fontId="2" fillId="0" borderId="0" xfId="0" applyNumberFormat="1" applyFont="1" applyAlignment="1">
      <alignment/>
    </xf>
    <xf numFmtId="4" fontId="9" fillId="34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80" fontId="9" fillId="34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74" fillId="35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34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12" xfId="57" applyNumberFormat="1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180" fontId="15" fillId="0" borderId="0" xfId="0" applyNumberFormat="1" applyFont="1" applyFill="1" applyAlignment="1">
      <alignment/>
    </xf>
    <xf numFmtId="4" fontId="74" fillId="0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7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5" fillId="0" borderId="0" xfId="0" applyNumberFormat="1" applyFont="1" applyFill="1" applyAlignment="1">
      <alignment/>
    </xf>
    <xf numFmtId="0" fontId="7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17" fillId="0" borderId="12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35" borderId="12" xfId="61" applyNumberFormat="1" applyFont="1" applyFill="1" applyBorder="1" applyAlignment="1">
      <alignment vertical="center" wrapText="1"/>
      <protection/>
    </xf>
    <xf numFmtId="0" fontId="21" fillId="35" borderId="12" xfId="61" applyNumberFormat="1" applyFont="1" applyFill="1" applyBorder="1" applyAlignment="1">
      <alignment horizontal="right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13" fillId="0" borderId="12" xfId="57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10" fontId="6" fillId="0" borderId="12" xfId="67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/>
    </xf>
    <xf numFmtId="180" fontId="6" fillId="4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/>
    </xf>
    <xf numFmtId="10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9" fillId="34" borderId="12" xfId="0" applyNumberFormat="1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center" vertical="center"/>
    </xf>
    <xf numFmtId="10" fontId="6" fillId="0" borderId="12" xfId="67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/>
    </xf>
    <xf numFmtId="173" fontId="27" fillId="0" borderId="13" xfId="72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>
      <alignment vertical="center" wrapText="1"/>
    </xf>
    <xf numFmtId="9" fontId="2" fillId="0" borderId="0" xfId="67" applyFont="1" applyAlignment="1">
      <alignment/>
    </xf>
    <xf numFmtId="0" fontId="7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180" fontId="76" fillId="0" borderId="15" xfId="0" applyNumberFormat="1" applyFont="1" applyFill="1" applyBorder="1" applyAlignment="1">
      <alignment vertical="center" wrapText="1"/>
    </xf>
    <xf numFmtId="0" fontId="13" fillId="0" borderId="12" xfId="50" applyFont="1" applyFill="1" applyBorder="1" applyAlignment="1">
      <alignment horizontal="center" vertical="center" wrapText="1"/>
      <protection/>
    </xf>
    <xf numFmtId="0" fontId="13" fillId="0" borderId="12" xfId="50" applyFont="1" applyFill="1" applyBorder="1">
      <alignment horizontal="center" vertical="center" wrapText="1"/>
      <protection/>
    </xf>
    <xf numFmtId="180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/>
    </xf>
    <xf numFmtId="0" fontId="13" fillId="0" borderId="12" xfId="0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180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right" vertical="center"/>
    </xf>
    <xf numFmtId="49" fontId="13" fillId="0" borderId="12" xfId="50" applyNumberFormat="1" applyFont="1" applyFill="1" applyBorder="1">
      <alignment horizontal="center" vertical="center" wrapText="1"/>
      <protection/>
    </xf>
    <xf numFmtId="0" fontId="13" fillId="0" borderId="12" xfId="50" applyFont="1" applyFill="1" applyBorder="1" applyAlignment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 wrapText="1"/>
    </xf>
    <xf numFmtId="0" fontId="22" fillId="0" borderId="12" xfId="50" applyFont="1" applyFill="1" applyBorder="1">
      <alignment horizontal="center" vertical="center" wrapText="1"/>
      <protection/>
    </xf>
    <xf numFmtId="180" fontId="22" fillId="0" borderId="12" xfId="73" applyNumberFormat="1" applyFont="1" applyFill="1" applyBorder="1" applyAlignment="1">
      <alignment horizontal="center" vertical="center"/>
      <protection/>
    </xf>
    <xf numFmtId="0" fontId="23" fillId="0" borderId="12" xfId="50" applyFont="1" applyFill="1" applyBorder="1">
      <alignment horizontal="center" vertical="center" wrapText="1"/>
      <protection/>
    </xf>
    <xf numFmtId="180" fontId="23" fillId="0" borderId="12" xfId="7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4" fontId="3" fillId="0" borderId="12" xfId="70" applyNumberFormat="1" applyFont="1" applyFill="1" applyBorder="1" applyAlignment="1">
      <alignment horizontal="center" vertical="center" wrapText="1"/>
    </xf>
    <xf numFmtId="4" fontId="1" fillId="35" borderId="12" xfId="70" applyNumberFormat="1" applyFont="1" applyFill="1" applyBorder="1" applyAlignment="1">
      <alignment horizontal="center"/>
    </xf>
    <xf numFmtId="4" fontId="1" fillId="0" borderId="12" xfId="70" applyNumberFormat="1" applyFont="1" applyFill="1" applyBorder="1" applyAlignment="1">
      <alignment horizontal="center"/>
    </xf>
    <xf numFmtId="4" fontId="21" fillId="35" borderId="12" xfId="70" applyNumberFormat="1" applyFont="1" applyFill="1" applyBorder="1" applyAlignment="1">
      <alignment horizontal="center"/>
    </xf>
    <xf numFmtId="4" fontId="21" fillId="0" borderId="12" xfId="70" applyNumberFormat="1" applyFont="1" applyFill="1" applyBorder="1" applyAlignment="1">
      <alignment horizontal="center"/>
    </xf>
    <xf numFmtId="4" fontId="25" fillId="35" borderId="12" xfId="70" applyNumberFormat="1" applyFont="1" applyFill="1" applyBorder="1" applyAlignment="1">
      <alignment horizontal="center"/>
    </xf>
    <xf numFmtId="4" fontId="25" fillId="0" borderId="12" xfId="7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 4" xfId="55"/>
    <cellStyle name="Обычный 186" xfId="56"/>
    <cellStyle name="Обычный 2" xfId="57"/>
    <cellStyle name="Обычный 2 10 2 7" xfId="58"/>
    <cellStyle name="Обычный 2 2" xfId="59"/>
    <cellStyle name="Обычный 2 26 2" xfId="60"/>
    <cellStyle name="Обычный 2 48" xfId="61"/>
    <cellStyle name="Обычный 2_Формат_ЕИАС_с_формулами_дополнен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ормула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17.00390625" defaultRowHeight="15" customHeight="1"/>
  <cols>
    <col min="1" max="1" width="10.375" style="2" customWidth="1"/>
    <col min="2" max="2" width="72.125" style="2" customWidth="1"/>
    <col min="3" max="3" width="8.875" style="2" customWidth="1"/>
    <col min="4" max="5" width="14.75390625" style="2" customWidth="1"/>
    <col min="6" max="6" width="60.25390625" style="2" customWidth="1"/>
    <col min="7" max="16384" width="17.00390625" style="2" customWidth="1"/>
  </cols>
  <sheetData>
    <row r="1" s="1" customFormat="1" ht="12" customHeight="1">
      <c r="D1" s="1" t="s">
        <v>81</v>
      </c>
    </row>
    <row r="2" s="1" customFormat="1" ht="12" customHeight="1">
      <c r="D2" s="1" t="s">
        <v>25</v>
      </c>
    </row>
    <row r="3" s="1" customFormat="1" ht="12" customHeight="1">
      <c r="D3" s="1" t="s">
        <v>26</v>
      </c>
    </row>
    <row r="4" ht="21" customHeight="1"/>
    <row r="5" spans="2:6" s="3" customFormat="1" ht="14.25" customHeight="1">
      <c r="B5" s="7" t="s">
        <v>16</v>
      </c>
      <c r="C5" s="6"/>
      <c r="D5" s="6"/>
      <c r="E5" s="6"/>
      <c r="F5" s="6"/>
    </row>
    <row r="6" spans="2:6" s="3" customFormat="1" ht="14.25" customHeight="1">
      <c r="B6" s="7" t="s">
        <v>17</v>
      </c>
      <c r="C6" s="6"/>
      <c r="D6" s="6"/>
      <c r="E6" s="6"/>
      <c r="F6" s="6"/>
    </row>
    <row r="7" spans="2:6" s="3" customFormat="1" ht="14.25" customHeight="1">
      <c r="B7" s="7" t="s">
        <v>82</v>
      </c>
      <c r="C7" s="6"/>
      <c r="D7" s="6"/>
      <c r="E7" s="6"/>
      <c r="F7" s="6"/>
    </row>
    <row r="8" spans="2:6" s="3" customFormat="1" ht="14.25" customHeight="1">
      <c r="B8" s="7" t="s">
        <v>105</v>
      </c>
      <c r="C8" s="6"/>
      <c r="D8" s="6"/>
      <c r="E8" s="6"/>
      <c r="F8" s="6"/>
    </row>
    <row r="9" ht="21" customHeight="1"/>
    <row r="10" ht="15.75">
      <c r="A10" s="13" t="s">
        <v>265</v>
      </c>
    </row>
    <row r="11" spans="1:4" ht="15.75">
      <c r="A11" s="13" t="s">
        <v>107</v>
      </c>
      <c r="D11" s="46"/>
    </row>
    <row r="12" spans="1:5" ht="15.75">
      <c r="A12" s="13" t="s">
        <v>108</v>
      </c>
      <c r="D12" s="68"/>
      <c r="E12" s="46"/>
    </row>
    <row r="13" spans="1:6" ht="15.75">
      <c r="A13" s="13" t="s">
        <v>109</v>
      </c>
      <c r="D13" s="47"/>
      <c r="E13" s="48"/>
      <c r="F13" s="82"/>
    </row>
    <row r="14" spans="4:5" ht="15" customHeight="1">
      <c r="D14" s="49"/>
      <c r="E14" s="48"/>
    </row>
    <row r="15" spans="1:6" s="5" customFormat="1" ht="13.5">
      <c r="A15" s="112" t="s">
        <v>24</v>
      </c>
      <c r="B15" s="110"/>
      <c r="C15" s="112" t="s">
        <v>27</v>
      </c>
      <c r="D15" s="114">
        <v>2019</v>
      </c>
      <c r="E15" s="115"/>
      <c r="F15" s="112" t="s">
        <v>1</v>
      </c>
    </row>
    <row r="16" spans="1:6" s="5" customFormat="1" ht="16.5">
      <c r="A16" s="113"/>
      <c r="B16" s="111"/>
      <c r="C16" s="113"/>
      <c r="D16" s="4" t="s">
        <v>0</v>
      </c>
      <c r="E16" s="80" t="s">
        <v>207</v>
      </c>
      <c r="F16" s="116"/>
    </row>
    <row r="17" spans="1:6" s="5" customFormat="1" ht="15" customHeight="1">
      <c r="A17" s="8" t="s">
        <v>2</v>
      </c>
      <c r="B17" s="9" t="s">
        <v>28</v>
      </c>
      <c r="C17" s="10" t="s">
        <v>29</v>
      </c>
      <c r="D17" s="10" t="s">
        <v>29</v>
      </c>
      <c r="E17" s="10" t="s">
        <v>29</v>
      </c>
      <c r="F17" s="11" t="s">
        <v>29</v>
      </c>
    </row>
    <row r="18" spans="1:6" s="5" customFormat="1" ht="97.5" customHeight="1">
      <c r="A18" s="74" t="s">
        <v>4</v>
      </c>
      <c r="B18" s="15" t="s">
        <v>83</v>
      </c>
      <c r="C18" s="16" t="s">
        <v>3</v>
      </c>
      <c r="D18" s="21">
        <v>1347557.475095484</v>
      </c>
      <c r="E18" s="21">
        <v>1192734.656</v>
      </c>
      <c r="F18" s="28" t="s">
        <v>274</v>
      </c>
    </row>
    <row r="19" spans="1:6" s="14" customFormat="1" ht="13.5">
      <c r="A19" s="74" t="s">
        <v>5</v>
      </c>
      <c r="B19" s="15" t="s">
        <v>84</v>
      </c>
      <c r="C19" s="16" t="s">
        <v>3</v>
      </c>
      <c r="D19" s="19">
        <v>774801.2928502775</v>
      </c>
      <c r="E19" s="19">
        <v>829063.2525899998</v>
      </c>
      <c r="F19" s="17"/>
    </row>
    <row r="20" spans="1:6" s="5" customFormat="1" ht="60.75" customHeight="1">
      <c r="A20" s="73" t="s">
        <v>6</v>
      </c>
      <c r="B20" s="9" t="s">
        <v>7</v>
      </c>
      <c r="C20" s="10" t="s">
        <v>3</v>
      </c>
      <c r="D20" s="30">
        <v>94247.45285489618</v>
      </c>
      <c r="E20" s="30">
        <v>118032.403</v>
      </c>
      <c r="F20" s="85"/>
    </row>
    <row r="21" spans="1:6" s="5" customFormat="1" ht="30" customHeight="1">
      <c r="A21" s="73" t="s">
        <v>9</v>
      </c>
      <c r="B21" s="9" t="s">
        <v>106</v>
      </c>
      <c r="C21" s="10" t="s">
        <v>3</v>
      </c>
      <c r="D21" s="30">
        <v>87775.06577712712</v>
      </c>
      <c r="E21" s="30">
        <v>96920.75200000001</v>
      </c>
      <c r="F21" s="83"/>
    </row>
    <row r="22" spans="1:6" s="5" customFormat="1" ht="15" customHeight="1">
      <c r="A22" s="73" t="s">
        <v>268</v>
      </c>
      <c r="B22" s="9" t="s">
        <v>85</v>
      </c>
      <c r="C22" s="10" t="s">
        <v>3</v>
      </c>
      <c r="D22" s="30">
        <v>50328.240121762465</v>
      </c>
      <c r="E22" s="30">
        <v>47157.14</v>
      </c>
      <c r="F22" s="81"/>
    </row>
    <row r="23" spans="1:6" s="5" customFormat="1" ht="65.25" customHeight="1">
      <c r="A23" s="73" t="s">
        <v>11</v>
      </c>
      <c r="B23" s="9" t="s">
        <v>30</v>
      </c>
      <c r="C23" s="10" t="s">
        <v>3</v>
      </c>
      <c r="D23" s="69">
        <v>6472.387077769061</v>
      </c>
      <c r="E23" s="69">
        <v>21111.651</v>
      </c>
      <c r="F23" s="51" t="s">
        <v>289</v>
      </c>
    </row>
    <row r="24" spans="1:6" s="5" customFormat="1" ht="21.75" customHeight="1">
      <c r="A24" s="73" t="s">
        <v>269</v>
      </c>
      <c r="B24" s="9" t="s">
        <v>10</v>
      </c>
      <c r="C24" s="10" t="s">
        <v>3</v>
      </c>
      <c r="D24" s="30">
        <v>5267.636090176088</v>
      </c>
      <c r="E24" s="30">
        <v>4894.61</v>
      </c>
      <c r="F24" s="84"/>
    </row>
    <row r="25" spans="1:6" s="5" customFormat="1" ht="41.25" customHeight="1">
      <c r="A25" s="73" t="s">
        <v>8</v>
      </c>
      <c r="B25" s="9" t="s">
        <v>18</v>
      </c>
      <c r="C25" s="10" t="s">
        <v>3</v>
      </c>
      <c r="D25" s="30">
        <v>556997.647106419</v>
      </c>
      <c r="E25" s="30">
        <v>540296.769</v>
      </c>
      <c r="F25" s="50"/>
    </row>
    <row r="26" spans="1:6" s="5" customFormat="1" ht="13.5">
      <c r="A26" s="73" t="s">
        <v>31</v>
      </c>
      <c r="B26" s="9" t="s">
        <v>10</v>
      </c>
      <c r="C26" s="10" t="s">
        <v>3</v>
      </c>
      <c r="D26" s="30">
        <v>24178.34661833274</v>
      </c>
      <c r="E26" s="30">
        <v>18001.24</v>
      </c>
      <c r="F26" s="31"/>
    </row>
    <row r="27" spans="1:6" s="5" customFormat="1" ht="13.5">
      <c r="A27" s="73" t="s">
        <v>12</v>
      </c>
      <c r="B27" s="9" t="s">
        <v>86</v>
      </c>
      <c r="C27" s="10" t="s">
        <v>3</v>
      </c>
      <c r="D27" s="30">
        <v>123556.19288896234</v>
      </c>
      <c r="E27" s="30">
        <v>170734.0805899998</v>
      </c>
      <c r="F27" s="12"/>
    </row>
    <row r="28" spans="1:6" s="5" customFormat="1" ht="73.5" customHeight="1">
      <c r="A28" s="73" t="s">
        <v>32</v>
      </c>
      <c r="B28" s="9" t="s">
        <v>87</v>
      </c>
      <c r="C28" s="10" t="s">
        <v>3</v>
      </c>
      <c r="D28" s="30">
        <v>16464.11109283855</v>
      </c>
      <c r="E28" s="30">
        <v>20102.35258</v>
      </c>
      <c r="F28" s="31" t="s">
        <v>210</v>
      </c>
    </row>
    <row r="29" spans="1:6" s="5" customFormat="1" ht="15" customHeight="1">
      <c r="A29" s="73" t="s">
        <v>34</v>
      </c>
      <c r="B29" s="9" t="s">
        <v>33</v>
      </c>
      <c r="C29" s="10" t="s">
        <v>3</v>
      </c>
      <c r="D29" s="30"/>
      <c r="E29" s="30"/>
      <c r="F29" s="12"/>
    </row>
    <row r="30" spans="1:6" s="5" customFormat="1" ht="13.5">
      <c r="A30" s="73" t="s">
        <v>88</v>
      </c>
      <c r="B30" s="9" t="s">
        <v>35</v>
      </c>
      <c r="C30" s="10" t="s">
        <v>3</v>
      </c>
      <c r="D30" s="30">
        <v>107092.08179612379</v>
      </c>
      <c r="E30" s="30">
        <v>150631.7280099998</v>
      </c>
      <c r="F30" s="12" t="s">
        <v>273</v>
      </c>
    </row>
    <row r="31" spans="1:6" s="5" customFormat="1" ht="36.75" customHeight="1">
      <c r="A31" s="73" t="s">
        <v>89</v>
      </c>
      <c r="B31" s="9" t="s">
        <v>90</v>
      </c>
      <c r="C31" s="10" t="s">
        <v>3</v>
      </c>
      <c r="D31" s="22">
        <v>0</v>
      </c>
      <c r="E31" s="22">
        <v>0</v>
      </c>
      <c r="F31" s="12"/>
    </row>
    <row r="32" spans="1:6" s="5" customFormat="1" ht="23.25" customHeight="1">
      <c r="A32" s="73" t="s">
        <v>91</v>
      </c>
      <c r="B32" s="9" t="s">
        <v>92</v>
      </c>
      <c r="C32" s="10" t="s">
        <v>3</v>
      </c>
      <c r="D32" s="22"/>
      <c r="E32" s="22"/>
      <c r="F32" s="12"/>
    </row>
    <row r="33" spans="1:6" s="14" customFormat="1" ht="21.75" customHeight="1">
      <c r="A33" s="74" t="s">
        <v>36</v>
      </c>
      <c r="B33" s="15" t="s">
        <v>37</v>
      </c>
      <c r="C33" s="16" t="s">
        <v>3</v>
      </c>
      <c r="D33" s="21">
        <v>572756.1822452063</v>
      </c>
      <c r="E33" s="21">
        <v>1263615.0616273535</v>
      </c>
      <c r="F33" s="17"/>
    </row>
    <row r="34" spans="1:6" s="5" customFormat="1" ht="27">
      <c r="A34" s="73" t="s">
        <v>38</v>
      </c>
      <c r="B34" s="9" t="s">
        <v>39</v>
      </c>
      <c r="C34" s="10" t="s">
        <v>3</v>
      </c>
      <c r="D34" s="22">
        <v>199501.39491975075</v>
      </c>
      <c r="E34" s="30">
        <v>209160.16</v>
      </c>
      <c r="F34" s="31" t="s">
        <v>275</v>
      </c>
    </row>
    <row r="35" spans="1:6" s="5" customFormat="1" ht="36" customHeight="1">
      <c r="A35" s="73" t="s">
        <v>40</v>
      </c>
      <c r="B35" s="9" t="s">
        <v>41</v>
      </c>
      <c r="C35" s="10" t="s">
        <v>3</v>
      </c>
      <c r="D35" s="22">
        <v>0</v>
      </c>
      <c r="E35" s="22">
        <v>0</v>
      </c>
      <c r="F35" s="12"/>
    </row>
    <row r="36" spans="1:6" s="5" customFormat="1" ht="64.5" customHeight="1">
      <c r="A36" s="73" t="s">
        <v>42</v>
      </c>
      <c r="B36" s="9" t="s">
        <v>43</v>
      </c>
      <c r="C36" s="10" t="s">
        <v>3</v>
      </c>
      <c r="D36" s="22">
        <v>8161.657</v>
      </c>
      <c r="E36" s="30">
        <v>2323.27</v>
      </c>
      <c r="F36" s="31" t="s">
        <v>209</v>
      </c>
    </row>
    <row r="37" spans="1:6" s="5" customFormat="1" ht="15" customHeight="1">
      <c r="A37" s="73" t="s">
        <v>44</v>
      </c>
      <c r="B37" s="9" t="s">
        <v>19</v>
      </c>
      <c r="C37" s="10" t="s">
        <v>3</v>
      </c>
      <c r="D37" s="22">
        <v>169327.2850854556</v>
      </c>
      <c r="E37" s="30">
        <v>164830.313</v>
      </c>
      <c r="F37" s="12" t="s">
        <v>172</v>
      </c>
    </row>
    <row r="38" spans="1:6" s="5" customFormat="1" ht="45" customHeight="1">
      <c r="A38" s="73" t="s">
        <v>45</v>
      </c>
      <c r="B38" s="9" t="s">
        <v>93</v>
      </c>
      <c r="C38" s="10" t="s">
        <v>3</v>
      </c>
      <c r="D38" s="22">
        <v>0</v>
      </c>
      <c r="E38" s="22">
        <v>0</v>
      </c>
      <c r="F38" s="12"/>
    </row>
    <row r="39" spans="1:6" s="5" customFormat="1" ht="35.25" customHeight="1">
      <c r="A39" s="73" t="s">
        <v>46</v>
      </c>
      <c r="B39" s="9" t="s">
        <v>94</v>
      </c>
      <c r="C39" s="10" t="s">
        <v>3</v>
      </c>
      <c r="D39" s="22">
        <v>149315.697</v>
      </c>
      <c r="E39" s="30">
        <v>218023.64599999995</v>
      </c>
      <c r="F39" s="31" t="s">
        <v>272</v>
      </c>
    </row>
    <row r="40" spans="1:6" s="5" customFormat="1" ht="15" customHeight="1">
      <c r="A40" s="73" t="s">
        <v>47</v>
      </c>
      <c r="B40" s="9" t="s">
        <v>95</v>
      </c>
      <c r="C40" s="10" t="s">
        <v>3</v>
      </c>
      <c r="D40" s="22">
        <v>0</v>
      </c>
      <c r="E40" s="22">
        <v>0</v>
      </c>
      <c r="F40" s="12"/>
    </row>
    <row r="41" spans="1:6" s="5" customFormat="1" ht="76.5" customHeight="1">
      <c r="A41" s="73" t="s">
        <v>51</v>
      </c>
      <c r="B41" s="9" t="s">
        <v>20</v>
      </c>
      <c r="C41" s="10" t="s">
        <v>3</v>
      </c>
      <c r="D41" s="22">
        <v>0</v>
      </c>
      <c r="E41" s="30">
        <v>0</v>
      </c>
      <c r="F41" s="31" t="s">
        <v>290</v>
      </c>
    </row>
    <row r="42" spans="1:6" s="5" customFormat="1" ht="15" customHeight="1">
      <c r="A42" s="73" t="s">
        <v>96</v>
      </c>
      <c r="B42" s="9" t="s">
        <v>21</v>
      </c>
      <c r="C42" s="10" t="s">
        <v>3</v>
      </c>
      <c r="D42" s="22">
        <v>26842.07493</v>
      </c>
      <c r="E42" s="30">
        <v>24849.317</v>
      </c>
      <c r="F42" s="12"/>
    </row>
    <row r="43" spans="1:6" s="5" customFormat="1" ht="40.5">
      <c r="A43" s="73" t="s">
        <v>97</v>
      </c>
      <c r="B43" s="9" t="s">
        <v>48</v>
      </c>
      <c r="C43" s="10" t="s">
        <v>3</v>
      </c>
      <c r="D43" s="30">
        <v>18810.03331</v>
      </c>
      <c r="E43" s="30">
        <v>27659.401317353637</v>
      </c>
      <c r="F43" s="31"/>
    </row>
    <row r="44" spans="1:6" s="5" customFormat="1" ht="13.5">
      <c r="A44" s="73" t="s">
        <v>98</v>
      </c>
      <c r="B44" s="9" t="s">
        <v>49</v>
      </c>
      <c r="C44" s="10" t="s">
        <v>50</v>
      </c>
      <c r="D44" s="30">
        <v>189</v>
      </c>
      <c r="E44" s="30">
        <v>478</v>
      </c>
      <c r="F44" s="12"/>
    </row>
    <row r="45" spans="1:6" s="5" customFormat="1" ht="68.25" customHeight="1">
      <c r="A45" s="73" t="s">
        <v>99</v>
      </c>
      <c r="B45" s="9" t="s">
        <v>52</v>
      </c>
      <c r="C45" s="10" t="s">
        <v>3</v>
      </c>
      <c r="D45" s="22"/>
      <c r="E45" s="20"/>
      <c r="F45" s="12"/>
    </row>
    <row r="46" spans="1:6" s="5" customFormat="1" ht="22.5" customHeight="1">
      <c r="A46" s="73" t="s">
        <v>100</v>
      </c>
      <c r="B46" s="9" t="s">
        <v>101</v>
      </c>
      <c r="C46" s="10" t="s">
        <v>3</v>
      </c>
      <c r="D46" s="30">
        <v>798.04</v>
      </c>
      <c r="E46" s="30">
        <v>616768.9543100001</v>
      </c>
      <c r="F46" s="12" t="s">
        <v>273</v>
      </c>
    </row>
    <row r="47" spans="1:6" s="5" customFormat="1" ht="51" customHeight="1">
      <c r="A47" s="73" t="s">
        <v>13</v>
      </c>
      <c r="B47" s="9" t="s">
        <v>22</v>
      </c>
      <c r="C47" s="10" t="s">
        <v>3</v>
      </c>
      <c r="D47" s="30">
        <v>0</v>
      </c>
      <c r="E47" s="30">
        <v>-899943.6582173534</v>
      </c>
      <c r="F47" s="51" t="s">
        <v>266</v>
      </c>
    </row>
    <row r="48" spans="1:6" s="5" customFormat="1" ht="30" customHeight="1">
      <c r="A48" s="73" t="s">
        <v>14</v>
      </c>
      <c r="B48" s="9" t="s">
        <v>270</v>
      </c>
      <c r="C48" s="10" t="s">
        <v>3</v>
      </c>
      <c r="D48" s="20">
        <v>79774.22283027129</v>
      </c>
      <c r="E48" s="20">
        <v>70052.99</v>
      </c>
      <c r="F48" s="12"/>
    </row>
    <row r="49" spans="1:6" s="5" customFormat="1" ht="61.5" customHeight="1">
      <c r="A49" s="136" t="s">
        <v>15</v>
      </c>
      <c r="B49" s="137" t="s">
        <v>53</v>
      </c>
      <c r="C49" s="138" t="s">
        <v>3</v>
      </c>
      <c r="D49" s="65">
        <v>356732.8135373191</v>
      </c>
      <c r="E49" s="65">
        <v>370214.57700000005</v>
      </c>
      <c r="F49" s="31" t="s">
        <v>267</v>
      </c>
    </row>
    <row r="50" spans="1:6" s="5" customFormat="1" ht="35.25" customHeight="1">
      <c r="A50" s="73" t="s">
        <v>5</v>
      </c>
      <c r="B50" s="9" t="s">
        <v>102</v>
      </c>
      <c r="C50" s="52" t="s">
        <v>212</v>
      </c>
      <c r="D50" s="20">
        <v>129.9249</v>
      </c>
      <c r="E50" s="20">
        <v>133.947047</v>
      </c>
      <c r="F50" s="31" t="s">
        <v>213</v>
      </c>
    </row>
    <row r="51" spans="1:6" s="5" customFormat="1" ht="47.25" customHeight="1">
      <c r="A51" s="73" t="s">
        <v>36</v>
      </c>
      <c r="B51" s="9" t="s">
        <v>103</v>
      </c>
      <c r="C51" s="10" t="s">
        <v>142</v>
      </c>
      <c r="D51" s="20">
        <v>2745.6847266176</v>
      </c>
      <c r="E51" s="20">
        <v>2763.887560731369</v>
      </c>
      <c r="F51" s="12"/>
    </row>
    <row r="52" spans="1:6" s="5" customFormat="1" ht="46.5" customHeight="1">
      <c r="A52" s="136" t="s">
        <v>23</v>
      </c>
      <c r="B52" s="137" t="s">
        <v>55</v>
      </c>
      <c r="C52" s="138" t="s">
        <v>29</v>
      </c>
      <c r="D52" s="65" t="s">
        <v>29</v>
      </c>
      <c r="E52" s="65" t="s">
        <v>29</v>
      </c>
      <c r="F52" s="11" t="s">
        <v>29</v>
      </c>
    </row>
    <row r="53" spans="1:6" s="5" customFormat="1" ht="20.25" customHeight="1">
      <c r="A53" s="73" t="s">
        <v>4</v>
      </c>
      <c r="B53" s="9" t="s">
        <v>56</v>
      </c>
      <c r="C53" s="10" t="s">
        <v>57</v>
      </c>
      <c r="D53" s="29"/>
      <c r="E53" s="78">
        <v>80830</v>
      </c>
      <c r="F53" s="31"/>
    </row>
    <row r="54" spans="1:6" s="5" customFormat="1" ht="15" customHeight="1">
      <c r="A54" s="73" t="s">
        <v>58</v>
      </c>
      <c r="B54" s="9" t="s">
        <v>59</v>
      </c>
      <c r="C54" s="10" t="s">
        <v>60</v>
      </c>
      <c r="D54" s="24" t="s">
        <v>29</v>
      </c>
      <c r="E54" s="20">
        <v>1282.95</v>
      </c>
      <c r="F54" s="31"/>
    </row>
    <row r="55" spans="1:6" s="5" customFormat="1" ht="15" customHeight="1">
      <c r="A55" s="73" t="s">
        <v>110</v>
      </c>
      <c r="B55" s="23" t="s">
        <v>111</v>
      </c>
      <c r="C55" s="10" t="s">
        <v>60</v>
      </c>
      <c r="D55" s="24" t="s">
        <v>29</v>
      </c>
      <c r="E55" s="20">
        <v>663.5</v>
      </c>
      <c r="F55" s="31"/>
    </row>
    <row r="56" spans="1:6" s="5" customFormat="1" ht="15" customHeight="1">
      <c r="A56" s="73" t="s">
        <v>112</v>
      </c>
      <c r="B56" s="23" t="s">
        <v>113</v>
      </c>
      <c r="C56" s="10" t="s">
        <v>60</v>
      </c>
      <c r="D56" s="24" t="s">
        <v>29</v>
      </c>
      <c r="E56" s="20">
        <v>201.5</v>
      </c>
      <c r="F56" s="31"/>
    </row>
    <row r="57" spans="1:6" s="5" customFormat="1" ht="15" customHeight="1">
      <c r="A57" s="73" t="s">
        <v>114</v>
      </c>
      <c r="B57" s="23" t="s">
        <v>115</v>
      </c>
      <c r="C57" s="10" t="s">
        <v>60</v>
      </c>
      <c r="D57" s="24" t="s">
        <v>29</v>
      </c>
      <c r="E57" s="20">
        <v>417.95</v>
      </c>
      <c r="F57" s="31"/>
    </row>
    <row r="58" spans="1:6" s="5" customFormat="1" ht="15" customHeight="1">
      <c r="A58" s="73" t="s">
        <v>116</v>
      </c>
      <c r="B58" s="23" t="s">
        <v>117</v>
      </c>
      <c r="C58" s="10" t="s">
        <v>60</v>
      </c>
      <c r="D58" s="24" t="s">
        <v>29</v>
      </c>
      <c r="E58" s="45"/>
      <c r="F58" s="31"/>
    </row>
    <row r="59" spans="1:6" s="5" customFormat="1" ht="22.5" customHeight="1">
      <c r="A59" s="73" t="s">
        <v>61</v>
      </c>
      <c r="B59" s="9" t="s">
        <v>62</v>
      </c>
      <c r="C59" s="10" t="s">
        <v>63</v>
      </c>
      <c r="D59" s="65">
        <v>26375.435</v>
      </c>
      <c r="E59" s="75">
        <v>26641.885000000002</v>
      </c>
      <c r="F59" s="71"/>
    </row>
    <row r="60" spans="1:6" s="5" customFormat="1" ht="24" customHeight="1">
      <c r="A60" s="73" t="s">
        <v>118</v>
      </c>
      <c r="B60" s="23" t="s">
        <v>119</v>
      </c>
      <c r="C60" s="10" t="s">
        <v>63</v>
      </c>
      <c r="D60" s="20">
        <v>2874.53</v>
      </c>
      <c r="E60" s="29">
        <v>2958.831</v>
      </c>
      <c r="F60" s="31"/>
    </row>
    <row r="61" spans="1:6" s="5" customFormat="1" ht="24" customHeight="1">
      <c r="A61" s="73" t="s">
        <v>120</v>
      </c>
      <c r="B61" s="23" t="s">
        <v>121</v>
      </c>
      <c r="C61" s="10" t="s">
        <v>63</v>
      </c>
      <c r="D61" s="20">
        <v>2490.5190000000002</v>
      </c>
      <c r="E61" s="29">
        <v>2500.4310000000005</v>
      </c>
      <c r="F61" s="31"/>
    </row>
    <row r="62" spans="1:6" s="5" customFormat="1" ht="24" customHeight="1">
      <c r="A62" s="73" t="s">
        <v>122</v>
      </c>
      <c r="B62" s="23" t="s">
        <v>123</v>
      </c>
      <c r="C62" s="10" t="s">
        <v>63</v>
      </c>
      <c r="D62" s="20">
        <v>14606.329</v>
      </c>
      <c r="E62" s="29">
        <v>14707.877</v>
      </c>
      <c r="F62" s="31"/>
    </row>
    <row r="63" spans="1:6" s="5" customFormat="1" ht="24" customHeight="1">
      <c r="A63" s="73" t="s">
        <v>124</v>
      </c>
      <c r="B63" s="23" t="s">
        <v>125</v>
      </c>
      <c r="C63" s="10" t="s">
        <v>63</v>
      </c>
      <c r="D63" s="20">
        <v>6404.057000000001</v>
      </c>
      <c r="E63" s="29">
        <v>6474.746</v>
      </c>
      <c r="F63" s="31"/>
    </row>
    <row r="64" spans="1:6" s="5" customFormat="1" ht="30" customHeight="1">
      <c r="A64" s="73" t="s">
        <v>64</v>
      </c>
      <c r="B64" s="9" t="s">
        <v>65</v>
      </c>
      <c r="C64" s="10" t="s">
        <v>63</v>
      </c>
      <c r="D64" s="65">
        <v>29083.356</v>
      </c>
      <c r="E64" s="76">
        <v>28923.239999999998</v>
      </c>
      <c r="F64" s="31"/>
    </row>
    <row r="65" spans="1:6" s="5" customFormat="1" ht="13.5">
      <c r="A65" s="73" t="s">
        <v>126</v>
      </c>
      <c r="B65" s="23" t="s">
        <v>127</v>
      </c>
      <c r="C65" s="10" t="s">
        <v>63</v>
      </c>
      <c r="D65" s="20">
        <v>7474.5</v>
      </c>
      <c r="E65" s="29">
        <v>7369.5</v>
      </c>
      <c r="F65" s="31"/>
    </row>
    <row r="66" spans="1:6" s="5" customFormat="1" ht="13.5">
      <c r="A66" s="73" t="s">
        <v>128</v>
      </c>
      <c r="B66" s="23" t="s">
        <v>129</v>
      </c>
      <c r="C66" s="10" t="s">
        <v>63</v>
      </c>
      <c r="D66" s="20">
        <v>6785</v>
      </c>
      <c r="E66" s="29">
        <v>6785</v>
      </c>
      <c r="F66" s="31"/>
    </row>
    <row r="67" spans="1:6" s="5" customFormat="1" ht="13.5">
      <c r="A67" s="73" t="s">
        <v>130</v>
      </c>
      <c r="B67" s="23" t="s">
        <v>131</v>
      </c>
      <c r="C67" s="10" t="s">
        <v>63</v>
      </c>
      <c r="D67" s="20">
        <v>14823.855999999998</v>
      </c>
      <c r="E67" s="29">
        <v>14768.739999999998</v>
      </c>
      <c r="F67" s="31"/>
    </row>
    <row r="68" spans="1:6" s="5" customFormat="1" ht="13.5">
      <c r="A68" s="73" t="s">
        <v>132</v>
      </c>
      <c r="B68" s="23" t="s">
        <v>133</v>
      </c>
      <c r="C68" s="10" t="s">
        <v>63</v>
      </c>
      <c r="D68" s="20">
        <v>0</v>
      </c>
      <c r="E68" s="29">
        <v>0</v>
      </c>
      <c r="F68" s="31"/>
    </row>
    <row r="69" spans="1:6" s="5" customFormat="1" ht="15" customHeight="1">
      <c r="A69" s="73" t="s">
        <v>66</v>
      </c>
      <c r="B69" s="9" t="s">
        <v>67</v>
      </c>
      <c r="C69" s="10" t="s">
        <v>68</v>
      </c>
      <c r="D69" s="65">
        <v>20153.68</v>
      </c>
      <c r="E69" s="76">
        <v>20337.09</v>
      </c>
      <c r="F69" s="70"/>
    </row>
    <row r="70" spans="1:6" s="5" customFormat="1" ht="15" customHeight="1">
      <c r="A70" s="73" t="s">
        <v>138</v>
      </c>
      <c r="B70" s="23" t="s">
        <v>134</v>
      </c>
      <c r="C70" s="10" t="s">
        <v>68</v>
      </c>
      <c r="D70" s="20">
        <v>2123.81</v>
      </c>
      <c r="E70" s="29">
        <v>2177.16</v>
      </c>
      <c r="F70" s="31"/>
    </row>
    <row r="71" spans="1:6" s="5" customFormat="1" ht="15" customHeight="1">
      <c r="A71" s="73" t="s">
        <v>139</v>
      </c>
      <c r="B71" s="23" t="s">
        <v>135</v>
      </c>
      <c r="C71" s="10" t="s">
        <v>68</v>
      </c>
      <c r="D71" s="20">
        <v>1935.71</v>
      </c>
      <c r="E71" s="29">
        <v>1943.97</v>
      </c>
      <c r="F71" s="31"/>
    </row>
    <row r="72" spans="1:6" s="5" customFormat="1" ht="15" customHeight="1">
      <c r="A72" s="73" t="s">
        <v>140</v>
      </c>
      <c r="B72" s="23" t="s">
        <v>136</v>
      </c>
      <c r="C72" s="10" t="s">
        <v>68</v>
      </c>
      <c r="D72" s="20">
        <v>12393.05</v>
      </c>
      <c r="E72" s="29">
        <v>12462.92</v>
      </c>
      <c r="F72" s="31"/>
    </row>
    <row r="73" spans="1:6" s="5" customFormat="1" ht="15" customHeight="1">
      <c r="A73" s="73" t="s">
        <v>141</v>
      </c>
      <c r="B73" s="23" t="s">
        <v>137</v>
      </c>
      <c r="C73" s="10" t="s">
        <v>68</v>
      </c>
      <c r="D73" s="20">
        <v>3701.1100000000006</v>
      </c>
      <c r="E73" s="29">
        <v>3753.04</v>
      </c>
      <c r="F73" s="31"/>
    </row>
    <row r="74" spans="1:6" s="5" customFormat="1" ht="15" customHeight="1">
      <c r="A74" s="73" t="s">
        <v>69</v>
      </c>
      <c r="B74" s="9" t="s">
        <v>70</v>
      </c>
      <c r="C74" s="10" t="s">
        <v>54</v>
      </c>
      <c r="D74" s="67">
        <v>0.009500994359342811</v>
      </c>
      <c r="E74" s="77">
        <v>0.009841132630086211</v>
      </c>
      <c r="F74" s="72"/>
    </row>
    <row r="75" spans="1:6" s="5" customFormat="1" ht="24.75" customHeight="1">
      <c r="A75" s="73" t="s">
        <v>71</v>
      </c>
      <c r="B75" s="9" t="s">
        <v>72</v>
      </c>
      <c r="C75" s="10" t="s">
        <v>3</v>
      </c>
      <c r="D75" s="29">
        <v>153494.5433333333</v>
      </c>
      <c r="E75" s="29">
        <v>169743.29748</v>
      </c>
      <c r="F75" s="31"/>
    </row>
    <row r="76" spans="1:6" s="5" customFormat="1" ht="26.25" customHeight="1">
      <c r="A76" s="73" t="s">
        <v>73</v>
      </c>
      <c r="B76" s="9" t="s">
        <v>74</v>
      </c>
      <c r="C76" s="10" t="s">
        <v>3</v>
      </c>
      <c r="D76" s="29">
        <v>19397</v>
      </c>
      <c r="E76" s="29">
        <v>38630.20509</v>
      </c>
      <c r="F76" s="125"/>
    </row>
    <row r="77" spans="1:6" s="5" customFormat="1" ht="54" customHeight="1">
      <c r="A77" s="73" t="s">
        <v>75</v>
      </c>
      <c r="B77" s="9" t="s">
        <v>76</v>
      </c>
      <c r="C77" s="10" t="s">
        <v>54</v>
      </c>
      <c r="D77" s="23" t="s">
        <v>143</v>
      </c>
      <c r="E77" s="29" t="s">
        <v>29</v>
      </c>
      <c r="F77" s="12" t="s">
        <v>208</v>
      </c>
    </row>
    <row r="78" ht="15" customHeight="1">
      <c r="D78" s="18"/>
    </row>
    <row r="79" s="1" customFormat="1" ht="12.75"/>
    <row r="80" spans="1:6" s="1" customFormat="1" ht="38.25" customHeight="1">
      <c r="A80" s="117" t="s">
        <v>77</v>
      </c>
      <c r="B80" s="118"/>
      <c r="C80" s="118"/>
      <c r="D80" s="118"/>
      <c r="E80" s="118"/>
      <c r="F80" s="118"/>
    </row>
    <row r="81" spans="1:6" s="1" customFormat="1" ht="14.25" customHeight="1">
      <c r="A81" s="117" t="s">
        <v>78</v>
      </c>
      <c r="B81" s="118"/>
      <c r="C81" s="118"/>
      <c r="D81" s="118"/>
      <c r="E81" s="118"/>
      <c r="F81" s="118"/>
    </row>
    <row r="82" spans="1:6" s="1" customFormat="1" ht="14.25" customHeight="1">
      <c r="A82" s="117" t="s">
        <v>104</v>
      </c>
      <c r="B82" s="118"/>
      <c r="C82" s="118"/>
      <c r="D82" s="118"/>
      <c r="E82" s="118"/>
      <c r="F82" s="118"/>
    </row>
    <row r="83" spans="1:6" s="1" customFormat="1" ht="14.25" customHeight="1">
      <c r="A83" s="117" t="s">
        <v>79</v>
      </c>
      <c r="B83" s="118"/>
      <c r="C83" s="118"/>
      <c r="D83" s="118"/>
      <c r="E83" s="118"/>
      <c r="F83" s="118"/>
    </row>
    <row r="84" spans="1:6" s="1" customFormat="1" ht="14.25" customHeight="1">
      <c r="A84" s="117" t="s">
        <v>80</v>
      </c>
      <c r="B84" s="118"/>
      <c r="C84" s="118"/>
      <c r="D84" s="118"/>
      <c r="E84" s="118"/>
      <c r="F84" s="118"/>
    </row>
    <row r="85" spans="1:6" s="1" customFormat="1" ht="14.25" customHeight="1">
      <c r="A85" s="56"/>
      <c r="B85" s="57"/>
      <c r="C85" s="57"/>
      <c r="D85" s="57"/>
      <c r="E85" s="57"/>
      <c r="F85" s="57"/>
    </row>
    <row r="86" spans="1:6" s="1" customFormat="1" ht="14.25" customHeight="1">
      <c r="A86" s="56"/>
      <c r="B86" s="57"/>
      <c r="C86" s="57"/>
      <c r="D86" s="57"/>
      <c r="E86" s="57"/>
      <c r="F86" s="57"/>
    </row>
    <row r="87" spans="1:6" s="1" customFormat="1" ht="14.25" customHeight="1">
      <c r="A87" s="56"/>
      <c r="B87" s="57"/>
      <c r="C87" s="57"/>
      <c r="D87" s="57"/>
      <c r="E87" s="57"/>
      <c r="F87" s="57"/>
    </row>
    <row r="88" spans="1:6" s="1" customFormat="1" ht="14.25" customHeight="1">
      <c r="A88" s="56"/>
      <c r="B88" s="57"/>
      <c r="C88" s="57"/>
      <c r="D88" s="57"/>
      <c r="E88" s="57"/>
      <c r="F88" s="57"/>
    </row>
    <row r="89" spans="1:6" s="1" customFormat="1" ht="14.25" customHeight="1">
      <c r="A89" s="56"/>
      <c r="B89" s="57"/>
      <c r="C89" s="57"/>
      <c r="D89" s="57"/>
      <c r="E89" s="57"/>
      <c r="F89" s="57"/>
    </row>
    <row r="90" spans="1:6" s="1" customFormat="1" ht="14.25" customHeight="1">
      <c r="A90" s="56"/>
      <c r="B90" s="57"/>
      <c r="C90" s="57"/>
      <c r="D90" s="57"/>
      <c r="E90" s="57"/>
      <c r="F90" s="57"/>
    </row>
    <row r="91" spans="1:6" s="1" customFormat="1" ht="14.25" customHeight="1">
      <c r="A91" s="56"/>
      <c r="B91" s="57"/>
      <c r="C91" s="57"/>
      <c r="D91" s="57"/>
      <c r="E91" s="57"/>
      <c r="F91" s="57"/>
    </row>
    <row r="92" spans="1:6" s="1" customFormat="1" ht="15" customHeight="1">
      <c r="A92" s="56"/>
      <c r="B92" s="57"/>
      <c r="C92" s="57"/>
      <c r="D92" s="57"/>
      <c r="E92" s="57"/>
      <c r="F92" s="57"/>
    </row>
    <row r="93" spans="2:6" ht="27.75" customHeight="1">
      <c r="B93" s="139" t="s">
        <v>287</v>
      </c>
      <c r="C93" s="139"/>
      <c r="D93" s="139"/>
      <c r="E93" s="139"/>
      <c r="F93" s="140" t="s">
        <v>288</v>
      </c>
    </row>
    <row r="95" spans="4:6" ht="15" customHeight="1">
      <c r="D95" s="1"/>
      <c r="E95" s="25"/>
      <c r="F95" s="25"/>
    </row>
    <row r="96" ht="15" customHeight="1">
      <c r="E96" s="27"/>
    </row>
  </sheetData>
  <sheetProtection/>
  <mergeCells count="10">
    <mergeCell ref="B15:B16"/>
    <mergeCell ref="C15:C16"/>
    <mergeCell ref="D15:E15"/>
    <mergeCell ref="F15:F16"/>
    <mergeCell ref="A15:A16"/>
    <mergeCell ref="A84:F84"/>
    <mergeCell ref="A82:F82"/>
    <mergeCell ref="A83:F83"/>
    <mergeCell ref="A80:F80"/>
    <mergeCell ref="A81:F81"/>
  </mergeCells>
  <printOptions horizontalCentered="1"/>
  <pageMargins left="0.7874015748031497" right="0.31496062992125984" top="0.5905511811023623" bottom="0.3937007874015748" header="0.1968503937007874" footer="0.1968503937007874"/>
  <pageSetup blackAndWhite="1" fitToHeight="0" fitToWidth="1" horizontalDpi="600" verticalDpi="600" orientation="portrait" paperSize="8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73"/>
  <sheetViews>
    <sheetView zoomScale="80" zoomScaleNormal="80" zoomScalePageLayoutView="0" workbookViewId="0" topLeftCell="A1">
      <selection activeCell="A2" sqref="A2:C2"/>
    </sheetView>
  </sheetViews>
  <sheetFormatPr defaultColWidth="0" defaultRowHeight="12.75"/>
  <cols>
    <col min="1" max="1" width="13.625" style="42" customWidth="1"/>
    <col min="2" max="2" width="63.625" style="42" customWidth="1"/>
    <col min="3" max="3" width="13.625" style="43" customWidth="1"/>
    <col min="4" max="4" width="17.75390625" style="0" customWidth="1"/>
    <col min="5" max="5" width="16.375" style="0" customWidth="1"/>
    <col min="6" max="6" width="65.00390625" style="0" customWidth="1"/>
    <col min="7" max="183" width="9.125" style="0" customWidth="1"/>
    <col min="184" max="184" width="11.875" style="0" customWidth="1"/>
    <col min="185" max="185" width="45.125" style="0" customWidth="1"/>
    <col min="186" max="186" width="13.625" style="0" customWidth="1"/>
    <col min="187" max="187" width="19.25390625" style="0" customWidth="1"/>
    <col min="188" max="188" width="18.875" style="0" customWidth="1"/>
    <col min="189" max="189" width="18.625" style="0" customWidth="1"/>
    <col min="190" max="190" width="15.125" style="0" customWidth="1"/>
    <col min="191" max="191" width="17.00390625" style="0" customWidth="1"/>
    <col min="192" max="192" width="19.75390625" style="0" customWidth="1"/>
    <col min="193" max="193" width="16.375" style="0" customWidth="1"/>
    <col min="194" max="194" width="4.125" style="0" customWidth="1"/>
    <col min="195" max="16384" width="0" style="0" hidden="1" customWidth="1"/>
  </cols>
  <sheetData>
    <row r="1" spans="4:5" ht="12.75">
      <c r="D1" s="26"/>
      <c r="E1" s="26"/>
    </row>
    <row r="2" spans="1:196" ht="20.25">
      <c r="A2" s="128" t="s">
        <v>173</v>
      </c>
      <c r="B2" s="128"/>
      <c r="C2" s="128"/>
      <c r="D2" s="66"/>
      <c r="E2" s="6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</row>
    <row r="3" spans="1:196" s="107" customFormat="1" ht="15.75">
      <c r="A3" s="119" t="s">
        <v>174</v>
      </c>
      <c r="B3" s="121" t="s">
        <v>175</v>
      </c>
      <c r="C3" s="123" t="s">
        <v>176</v>
      </c>
      <c r="D3" s="119" t="s">
        <v>257</v>
      </c>
      <c r="E3" s="124"/>
      <c r="F3" s="119" t="s">
        <v>211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</row>
    <row r="4" spans="1:196" s="107" customFormat="1" ht="15.75">
      <c r="A4" s="119"/>
      <c r="B4" s="121"/>
      <c r="C4" s="123"/>
      <c r="D4" s="119" t="s">
        <v>177</v>
      </c>
      <c r="E4" s="123" t="s">
        <v>207</v>
      </c>
      <c r="F4" s="11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</row>
    <row r="5" spans="1:196" s="107" customFormat="1" ht="15.75">
      <c r="A5" s="119"/>
      <c r="B5" s="121"/>
      <c r="C5" s="123"/>
      <c r="D5" s="119"/>
      <c r="E5" s="123"/>
      <c r="F5" s="1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</row>
    <row r="6" spans="1:196" s="107" customFormat="1" ht="18.75">
      <c r="A6" s="87">
        <v>1</v>
      </c>
      <c r="B6" s="87">
        <v>2</v>
      </c>
      <c r="C6" s="86">
        <v>3</v>
      </c>
      <c r="D6" s="87">
        <f>C6+1</f>
        <v>4</v>
      </c>
      <c r="E6" s="87">
        <f>D6+1</f>
        <v>5</v>
      </c>
      <c r="F6" s="11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</row>
    <row r="7" spans="1:196" s="107" customFormat="1" ht="18.75">
      <c r="A7" s="86" t="s">
        <v>88</v>
      </c>
      <c r="B7" s="87" t="s">
        <v>178</v>
      </c>
      <c r="C7" s="86" t="s">
        <v>3</v>
      </c>
      <c r="D7" s="88">
        <v>107092.08179612379</v>
      </c>
      <c r="E7" s="88">
        <v>150631.7280099998</v>
      </c>
      <c r="F7" s="8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</row>
    <row r="8" spans="1:196" s="107" customFormat="1" ht="38.25">
      <c r="A8" s="90" t="s">
        <v>179</v>
      </c>
      <c r="B8" s="34" t="s">
        <v>180</v>
      </c>
      <c r="C8" s="35" t="s">
        <v>181</v>
      </c>
      <c r="D8" s="91">
        <v>15617.679622881527</v>
      </c>
      <c r="E8" s="91">
        <v>9346.887999999999</v>
      </c>
      <c r="F8" s="92" t="s">
        <v>214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</row>
    <row r="9" spans="1:196" s="107" customFormat="1" ht="18.75" customHeight="1">
      <c r="A9" s="90" t="s">
        <v>182</v>
      </c>
      <c r="B9" s="34" t="s">
        <v>183</v>
      </c>
      <c r="C9" s="35" t="s">
        <v>181</v>
      </c>
      <c r="D9" s="91">
        <v>5775.204703607103</v>
      </c>
      <c r="E9" s="91">
        <v>4834.648999999999</v>
      </c>
      <c r="F9" s="127" t="s">
        <v>282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</row>
    <row r="10" spans="1:196" s="107" customFormat="1" ht="18.75" customHeight="1">
      <c r="A10" s="90" t="s">
        <v>184</v>
      </c>
      <c r="B10" s="34" t="s">
        <v>185</v>
      </c>
      <c r="C10" s="35" t="s">
        <v>181</v>
      </c>
      <c r="D10" s="91">
        <v>10175.130517180716</v>
      </c>
      <c r="E10" s="91">
        <v>9861.985</v>
      </c>
      <c r="F10" s="9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</row>
    <row r="11" spans="1:196" s="107" customFormat="1" ht="18" customHeight="1">
      <c r="A11" s="90" t="s">
        <v>186</v>
      </c>
      <c r="B11" s="34" t="s">
        <v>187</v>
      </c>
      <c r="C11" s="35" t="s">
        <v>181</v>
      </c>
      <c r="D11" s="91">
        <v>2647.829990314463</v>
      </c>
      <c r="E11" s="91">
        <v>2028.941</v>
      </c>
      <c r="F11" s="92" t="s">
        <v>215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</row>
    <row r="12" spans="1:6" s="107" customFormat="1" ht="58.5" customHeight="1">
      <c r="A12" s="94" t="s">
        <v>188</v>
      </c>
      <c r="B12" s="64" t="s">
        <v>189</v>
      </c>
      <c r="C12" s="35" t="s">
        <v>181</v>
      </c>
      <c r="D12" s="91">
        <v>14186.949094074702</v>
      </c>
      <c r="E12" s="91">
        <v>14879.99</v>
      </c>
      <c r="F12" s="93"/>
    </row>
    <row r="13" spans="1:196" s="107" customFormat="1" ht="75.75" customHeight="1">
      <c r="A13" s="90" t="s">
        <v>190</v>
      </c>
      <c r="B13" s="34" t="s">
        <v>191</v>
      </c>
      <c r="C13" s="35" t="s">
        <v>181</v>
      </c>
      <c r="D13" s="91">
        <v>4342.8586825783705</v>
      </c>
      <c r="E13" s="91">
        <v>6564.865</v>
      </c>
      <c r="F13" s="92" t="s">
        <v>260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</row>
    <row r="14" spans="1:196" s="107" customFormat="1" ht="57.75" customHeight="1">
      <c r="A14" s="90" t="s">
        <v>192</v>
      </c>
      <c r="B14" s="34" t="s">
        <v>276</v>
      </c>
      <c r="C14" s="35" t="s">
        <v>181</v>
      </c>
      <c r="D14" s="91">
        <v>3205.5720854085175</v>
      </c>
      <c r="E14" s="91">
        <v>6260.311</v>
      </c>
      <c r="F14" s="92" t="s">
        <v>277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</row>
    <row r="15" spans="1:196" s="107" customFormat="1" ht="18.75" hidden="1">
      <c r="A15" s="90"/>
      <c r="B15" s="34"/>
      <c r="C15" s="35"/>
      <c r="D15" s="91"/>
      <c r="E15" s="91"/>
      <c r="F15" s="108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</row>
    <row r="16" spans="1:196" s="107" customFormat="1" ht="18.75">
      <c r="A16" s="90" t="s">
        <v>193</v>
      </c>
      <c r="B16" s="34" t="s">
        <v>195</v>
      </c>
      <c r="C16" s="35" t="s">
        <v>181</v>
      </c>
      <c r="D16" s="91">
        <v>1479.983085265684</v>
      </c>
      <c r="E16" s="91">
        <v>6859.297999999999</v>
      </c>
      <c r="F16" s="127" t="s">
        <v>271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</row>
    <row r="17" spans="1:196" s="107" customFormat="1" ht="29.25" customHeight="1">
      <c r="A17" s="90" t="s">
        <v>194</v>
      </c>
      <c r="B17" s="34" t="s">
        <v>149</v>
      </c>
      <c r="C17" s="35"/>
      <c r="D17" s="91">
        <v>5226.431235949798</v>
      </c>
      <c r="E17" s="91">
        <v>32935.646</v>
      </c>
      <c r="F17" s="92" t="s">
        <v>261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</row>
    <row r="18" spans="1:196" s="107" customFormat="1" ht="18.75">
      <c r="A18" s="90" t="s">
        <v>196</v>
      </c>
      <c r="B18" s="34" t="s">
        <v>206</v>
      </c>
      <c r="C18" s="35"/>
      <c r="D18" s="91">
        <v>40735.17664169059</v>
      </c>
      <c r="E18" s="91">
        <v>47375.74101</v>
      </c>
      <c r="F18" s="8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</row>
    <row r="19" spans="1:196" s="107" customFormat="1" ht="18.75">
      <c r="A19" s="90" t="s">
        <v>197</v>
      </c>
      <c r="B19" s="34" t="s">
        <v>199</v>
      </c>
      <c r="C19" s="35" t="s">
        <v>181</v>
      </c>
      <c r="D19" s="91">
        <v>0</v>
      </c>
      <c r="E19" s="91">
        <v>5877.197</v>
      </c>
      <c r="F19" s="92" t="s">
        <v>262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</row>
    <row r="20" spans="1:196" s="107" customFormat="1" ht="39.75" customHeight="1" hidden="1" thickBot="1">
      <c r="A20" s="90"/>
      <c r="B20" s="34"/>
      <c r="C20" s="35"/>
      <c r="D20" s="91"/>
      <c r="E20" s="91"/>
      <c r="F20" s="9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</row>
    <row r="21" spans="1:196" s="107" customFormat="1" ht="41.25" customHeight="1">
      <c r="A21" s="90" t="s">
        <v>198</v>
      </c>
      <c r="B21" s="34" t="s">
        <v>205</v>
      </c>
      <c r="C21" s="35" t="s">
        <v>181</v>
      </c>
      <c r="D21" s="91">
        <v>1901.7973587598267</v>
      </c>
      <c r="E21" s="91">
        <v>2038.3050000000003</v>
      </c>
      <c r="F21" s="9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</row>
    <row r="22" spans="1:196" s="107" customFormat="1" ht="18.75">
      <c r="A22" s="90" t="s">
        <v>200</v>
      </c>
      <c r="B22" s="34" t="s">
        <v>285</v>
      </c>
      <c r="C22" s="35" t="s">
        <v>181</v>
      </c>
      <c r="D22" s="91">
        <v>1797.4687784124958</v>
      </c>
      <c r="E22" s="91">
        <v>1767.9119999997638</v>
      </c>
      <c r="F22" s="9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</row>
    <row r="23" spans="1:196" s="55" customFormat="1" ht="15.75" hidden="1">
      <c r="A23" s="95" t="s">
        <v>221</v>
      </c>
      <c r="B23" s="53" t="s">
        <v>147</v>
      </c>
      <c r="C23" s="96" t="s">
        <v>181</v>
      </c>
      <c r="D23" s="97"/>
      <c r="E23" s="97"/>
      <c r="F23" s="98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</row>
    <row r="24" spans="1:196" s="55" customFormat="1" ht="18" customHeight="1" hidden="1">
      <c r="A24" s="95" t="s">
        <v>223</v>
      </c>
      <c r="B24" s="53" t="s">
        <v>148</v>
      </c>
      <c r="C24" s="96" t="s">
        <v>181</v>
      </c>
      <c r="D24" s="97"/>
      <c r="E24" s="97"/>
      <c r="F24" s="98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</row>
    <row r="25" spans="1:196" s="55" customFormat="1" ht="30" customHeight="1" hidden="1">
      <c r="A25" s="95" t="s">
        <v>222</v>
      </c>
      <c r="B25" s="53" t="s">
        <v>150</v>
      </c>
      <c r="C25" s="96" t="s">
        <v>181</v>
      </c>
      <c r="D25" s="97"/>
      <c r="E25" s="97"/>
      <c r="F25" s="98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</row>
    <row r="26" spans="1:196" s="55" customFormat="1" ht="44.25" customHeight="1" hidden="1">
      <c r="A26" s="99" t="s">
        <v>258</v>
      </c>
      <c r="B26" s="53" t="s">
        <v>259</v>
      </c>
      <c r="C26" s="96" t="s">
        <v>181</v>
      </c>
      <c r="D26" s="97"/>
      <c r="E26" s="97"/>
      <c r="F26" s="98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</row>
    <row r="27" spans="1:196" ht="18.75">
      <c r="A27" s="38"/>
      <c r="B27" s="38"/>
      <c r="C27" s="39"/>
      <c r="D27" s="44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</row>
    <row r="28" spans="1:196" ht="20.25">
      <c r="A28" s="128" t="s">
        <v>224</v>
      </c>
      <c r="B28" s="128"/>
      <c r="C28" s="128"/>
      <c r="D28" s="41"/>
      <c r="E28" s="7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</row>
    <row r="29" spans="1:196" ht="10.5" customHeight="1">
      <c r="A29" s="119" t="s">
        <v>174</v>
      </c>
      <c r="B29" s="121" t="s">
        <v>175</v>
      </c>
      <c r="C29" s="123" t="s">
        <v>176</v>
      </c>
      <c r="D29" s="120" t="str">
        <f>D3</f>
        <v>2019 год</v>
      </c>
      <c r="E29" s="122"/>
      <c r="F29" s="119" t="s">
        <v>211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</row>
    <row r="30" spans="1:196" ht="9.75" customHeight="1">
      <c r="A30" s="119"/>
      <c r="B30" s="121"/>
      <c r="C30" s="123"/>
      <c r="D30" s="120" t="s">
        <v>177</v>
      </c>
      <c r="E30" s="121" t="s">
        <v>207</v>
      </c>
      <c r="F30" s="11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</row>
    <row r="31" spans="1:196" ht="11.25" customHeight="1">
      <c r="A31" s="119"/>
      <c r="B31" s="121"/>
      <c r="C31" s="123"/>
      <c r="D31" s="120"/>
      <c r="E31" s="121"/>
      <c r="F31" s="11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</row>
    <row r="32" spans="1:196" s="107" customFormat="1" ht="12" customHeight="1">
      <c r="A32" s="87">
        <v>1</v>
      </c>
      <c r="B32" s="87">
        <v>2</v>
      </c>
      <c r="C32" s="86">
        <v>3</v>
      </c>
      <c r="D32" s="86">
        <v>4</v>
      </c>
      <c r="E32" s="86">
        <v>5</v>
      </c>
      <c r="F32" s="11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</row>
    <row r="33" spans="1:196" s="107" customFormat="1" ht="36" customHeight="1">
      <c r="A33" s="100" t="str">
        <f>'стр.1_3'!A46</f>
        <v>1.2.12</v>
      </c>
      <c r="B33" s="101" t="str">
        <f>'стр.1_3'!B46</f>
        <v>прочие неподконтрольные расходы (с расшифровкой)</v>
      </c>
      <c r="C33" s="86" t="s">
        <v>3</v>
      </c>
      <c r="D33" s="129">
        <v>798.04</v>
      </c>
      <c r="E33" s="129">
        <v>616768.9543100001</v>
      </c>
      <c r="F33" s="92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</row>
    <row r="34" spans="1:196" s="107" customFormat="1" ht="52.5" customHeight="1">
      <c r="A34" s="87" t="s">
        <v>201</v>
      </c>
      <c r="B34" s="34" t="s">
        <v>144</v>
      </c>
      <c r="C34" s="35" t="s">
        <v>181</v>
      </c>
      <c r="D34" s="129">
        <v>798.04</v>
      </c>
      <c r="E34" s="129">
        <v>417.626</v>
      </c>
      <c r="F34" s="126" t="s">
        <v>281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</row>
    <row r="35" spans="1:196" s="107" customFormat="1" ht="35.25" customHeight="1">
      <c r="A35" s="87" t="s">
        <v>202</v>
      </c>
      <c r="B35" s="34" t="s">
        <v>145</v>
      </c>
      <c r="C35" s="35" t="s">
        <v>181</v>
      </c>
      <c r="D35" s="129">
        <v>0</v>
      </c>
      <c r="E35" s="129">
        <v>563936.2672199999</v>
      </c>
      <c r="F35" s="92" t="s">
        <v>263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</row>
    <row r="36" spans="1:196" s="107" customFormat="1" ht="43.5" customHeight="1">
      <c r="A36" s="87" t="s">
        <v>203</v>
      </c>
      <c r="B36" s="34" t="s">
        <v>146</v>
      </c>
      <c r="C36" s="35" t="s">
        <v>181</v>
      </c>
      <c r="D36" s="129">
        <v>0</v>
      </c>
      <c r="E36" s="129">
        <v>2916.2578799999974</v>
      </c>
      <c r="F36" s="92" t="s">
        <v>264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</row>
    <row r="37" spans="1:196" s="107" customFormat="1" ht="60">
      <c r="A37" s="87" t="s">
        <v>204</v>
      </c>
      <c r="B37" s="34" t="s">
        <v>284</v>
      </c>
      <c r="C37" s="35" t="s">
        <v>181</v>
      </c>
      <c r="D37" s="129">
        <v>0</v>
      </c>
      <c r="E37" s="129">
        <v>49498.803210000005</v>
      </c>
      <c r="F37" s="102" t="s">
        <v>283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</row>
    <row r="38" spans="1:196" ht="13.5" customHeight="1">
      <c r="A38" s="103" t="s">
        <v>216</v>
      </c>
      <c r="B38" s="58" t="s">
        <v>225</v>
      </c>
      <c r="C38" s="60" t="s">
        <v>181</v>
      </c>
      <c r="D38" s="130">
        <v>0</v>
      </c>
      <c r="E38" s="130">
        <v>8822.16469</v>
      </c>
      <c r="F38" s="104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</row>
    <row r="39" spans="1:196" ht="24" customHeight="1">
      <c r="A39" s="103" t="s">
        <v>217</v>
      </c>
      <c r="B39" s="58" t="s">
        <v>280</v>
      </c>
      <c r="C39" s="60" t="s">
        <v>181</v>
      </c>
      <c r="D39" s="130">
        <v>0</v>
      </c>
      <c r="E39" s="131">
        <v>5033.667130000001</v>
      </c>
      <c r="F39" s="10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</row>
    <row r="40" spans="1:196" s="63" customFormat="1" ht="12.75" hidden="1">
      <c r="A40" s="105" t="s">
        <v>232</v>
      </c>
      <c r="B40" s="59" t="s">
        <v>155</v>
      </c>
      <c r="C40" s="61" t="s">
        <v>181</v>
      </c>
      <c r="D40" s="132">
        <v>0</v>
      </c>
      <c r="E40" s="133">
        <v>495.48565</v>
      </c>
      <c r="F40" s="106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</row>
    <row r="41" spans="1:196" s="63" customFormat="1" ht="12.75" hidden="1">
      <c r="A41" s="105" t="s">
        <v>233</v>
      </c>
      <c r="B41" s="59" t="s">
        <v>156</v>
      </c>
      <c r="C41" s="61" t="s">
        <v>181</v>
      </c>
      <c r="D41" s="134">
        <v>0</v>
      </c>
      <c r="E41" s="133">
        <v>246.75783</v>
      </c>
      <c r="F41" s="106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</row>
    <row r="42" spans="1:6" s="63" customFormat="1" ht="12.75" hidden="1">
      <c r="A42" s="105" t="s">
        <v>234</v>
      </c>
      <c r="B42" s="59" t="s">
        <v>157</v>
      </c>
      <c r="C42" s="61" t="s">
        <v>181</v>
      </c>
      <c r="D42" s="134">
        <v>0</v>
      </c>
      <c r="E42" s="133">
        <v>2818.29842</v>
      </c>
      <c r="F42" s="106"/>
    </row>
    <row r="43" spans="1:196" ht="18.75" hidden="1">
      <c r="A43" s="105" t="s">
        <v>235</v>
      </c>
      <c r="B43" s="59" t="s">
        <v>158</v>
      </c>
      <c r="C43" s="61" t="s">
        <v>181</v>
      </c>
      <c r="D43" s="134">
        <v>0</v>
      </c>
      <c r="E43" s="133">
        <v>436.58048</v>
      </c>
      <c r="F43" s="10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</row>
    <row r="44" spans="1:6" ht="12.75" hidden="1">
      <c r="A44" s="105" t="s">
        <v>236</v>
      </c>
      <c r="B44" s="59" t="s">
        <v>159</v>
      </c>
      <c r="C44" s="61" t="s">
        <v>181</v>
      </c>
      <c r="D44" s="134">
        <v>0</v>
      </c>
      <c r="E44" s="133">
        <v>845.26491</v>
      </c>
      <c r="F44" s="106"/>
    </row>
    <row r="45" spans="1:6" ht="12.75">
      <c r="A45" s="103" t="s">
        <v>218</v>
      </c>
      <c r="B45" s="58" t="s">
        <v>160</v>
      </c>
      <c r="C45" s="60" t="s">
        <v>181</v>
      </c>
      <c r="D45" s="130">
        <v>0</v>
      </c>
      <c r="E45" s="133">
        <v>7721.89415</v>
      </c>
      <c r="F45" s="104"/>
    </row>
    <row r="46" spans="1:6" ht="12.75">
      <c r="A46" s="103" t="s">
        <v>219</v>
      </c>
      <c r="B46" s="58" t="s">
        <v>151</v>
      </c>
      <c r="C46" s="60" t="s">
        <v>181</v>
      </c>
      <c r="D46" s="130">
        <v>0</v>
      </c>
      <c r="E46" s="131">
        <v>6.6629</v>
      </c>
      <c r="F46" s="104"/>
    </row>
    <row r="47" spans="1:6" ht="12.75">
      <c r="A47" s="103" t="s">
        <v>220</v>
      </c>
      <c r="B47" s="58" t="s">
        <v>152</v>
      </c>
      <c r="C47" s="60" t="s">
        <v>181</v>
      </c>
      <c r="D47" s="130">
        <v>0</v>
      </c>
      <c r="E47" s="131">
        <v>85.28893</v>
      </c>
      <c r="F47" s="104"/>
    </row>
    <row r="48" spans="1:6" ht="12.75" hidden="1">
      <c r="A48" s="103"/>
      <c r="B48" s="58" t="s">
        <v>153</v>
      </c>
      <c r="C48" s="60" t="s">
        <v>181</v>
      </c>
      <c r="D48" s="130">
        <v>0</v>
      </c>
      <c r="E48" s="131">
        <v>0</v>
      </c>
      <c r="F48" s="104"/>
    </row>
    <row r="49" spans="1:6" ht="25.5">
      <c r="A49" s="103" t="s">
        <v>237</v>
      </c>
      <c r="B49" s="58" t="s">
        <v>279</v>
      </c>
      <c r="C49" s="60" t="s">
        <v>181</v>
      </c>
      <c r="D49" s="130">
        <v>0</v>
      </c>
      <c r="E49" s="131">
        <v>101.95356</v>
      </c>
      <c r="F49" s="104"/>
    </row>
    <row r="50" spans="1:6" ht="25.5">
      <c r="A50" s="103" t="s">
        <v>238</v>
      </c>
      <c r="B50" s="58" t="s">
        <v>154</v>
      </c>
      <c r="C50" s="60" t="s">
        <v>181</v>
      </c>
      <c r="D50" s="130">
        <v>0</v>
      </c>
      <c r="E50" s="131">
        <v>41.71373</v>
      </c>
      <c r="F50" s="104"/>
    </row>
    <row r="51" spans="1:6" ht="12.75">
      <c r="A51" s="103" t="s">
        <v>239</v>
      </c>
      <c r="B51" s="58" t="s">
        <v>161</v>
      </c>
      <c r="C51" s="60" t="s">
        <v>181</v>
      </c>
      <c r="D51" s="130">
        <v>0</v>
      </c>
      <c r="E51" s="131">
        <v>1212.19281</v>
      </c>
      <c r="F51" s="104"/>
    </row>
    <row r="52" spans="1:6" ht="12.75">
      <c r="A52" s="103" t="s">
        <v>240</v>
      </c>
      <c r="B52" s="58" t="s">
        <v>162</v>
      </c>
      <c r="C52" s="60" t="s">
        <v>181</v>
      </c>
      <c r="D52" s="130">
        <v>0</v>
      </c>
      <c r="E52" s="131">
        <v>1124.9851800000001</v>
      </c>
      <c r="F52" s="104"/>
    </row>
    <row r="53" spans="1:6" s="63" customFormat="1" ht="12.75" hidden="1">
      <c r="A53" s="103" t="s">
        <v>241</v>
      </c>
      <c r="B53" s="59" t="s">
        <v>226</v>
      </c>
      <c r="C53" s="61" t="s">
        <v>181</v>
      </c>
      <c r="D53" s="134">
        <v>0</v>
      </c>
      <c r="E53" s="135">
        <v>817.66073</v>
      </c>
      <c r="F53" s="106"/>
    </row>
    <row r="54" spans="1:6" s="63" customFormat="1" ht="25.5" hidden="1">
      <c r="A54" s="105" t="s">
        <v>242</v>
      </c>
      <c r="B54" s="59" t="s">
        <v>227</v>
      </c>
      <c r="C54" s="61" t="s">
        <v>181</v>
      </c>
      <c r="D54" s="134">
        <v>0</v>
      </c>
      <c r="E54" s="135">
        <v>9.76041</v>
      </c>
      <c r="F54" s="106"/>
    </row>
    <row r="55" spans="1:6" s="63" customFormat="1" ht="12.75" hidden="1">
      <c r="A55" s="105" t="s">
        <v>243</v>
      </c>
      <c r="B55" s="59" t="s">
        <v>228</v>
      </c>
      <c r="C55" s="61" t="s">
        <v>181</v>
      </c>
      <c r="D55" s="134">
        <v>0</v>
      </c>
      <c r="E55" s="135">
        <v>-0.22768</v>
      </c>
      <c r="F55" s="106"/>
    </row>
    <row r="56" spans="1:6" s="63" customFormat="1" ht="25.5" hidden="1">
      <c r="A56" s="105" t="s">
        <v>244</v>
      </c>
      <c r="B56" s="59" t="s">
        <v>229</v>
      </c>
      <c r="C56" s="61" t="s">
        <v>181</v>
      </c>
      <c r="D56" s="134">
        <v>0</v>
      </c>
      <c r="E56" s="135">
        <v>56.86638</v>
      </c>
      <c r="F56" s="106"/>
    </row>
    <row r="57" spans="1:6" s="63" customFormat="1" ht="25.5" hidden="1">
      <c r="A57" s="105" t="s">
        <v>245</v>
      </c>
      <c r="B57" s="59" t="s">
        <v>230</v>
      </c>
      <c r="C57" s="61" t="s">
        <v>181</v>
      </c>
      <c r="D57" s="134">
        <v>0</v>
      </c>
      <c r="E57" s="135"/>
      <c r="F57" s="106"/>
    </row>
    <row r="58" spans="1:6" s="63" customFormat="1" ht="38.25" hidden="1">
      <c r="A58" s="105" t="s">
        <v>246</v>
      </c>
      <c r="B58" s="59" t="s">
        <v>231</v>
      </c>
      <c r="C58" s="61" t="s">
        <v>181</v>
      </c>
      <c r="D58" s="134">
        <v>0</v>
      </c>
      <c r="E58" s="135">
        <v>240.85773</v>
      </c>
      <c r="F58" s="106"/>
    </row>
    <row r="59" spans="1:6" ht="12.75">
      <c r="A59" s="103" t="s">
        <v>241</v>
      </c>
      <c r="B59" s="58" t="s">
        <v>163</v>
      </c>
      <c r="C59" s="60" t="s">
        <v>181</v>
      </c>
      <c r="D59" s="130">
        <v>0</v>
      </c>
      <c r="E59" s="131">
        <v>145.17063000000002</v>
      </c>
      <c r="F59" s="104"/>
    </row>
    <row r="60" spans="1:6" ht="12.75" hidden="1">
      <c r="A60" s="103" t="s">
        <v>247</v>
      </c>
      <c r="B60" s="58"/>
      <c r="C60" s="60" t="s">
        <v>181</v>
      </c>
      <c r="D60" s="130">
        <v>0</v>
      </c>
      <c r="E60" s="131"/>
      <c r="F60" s="104"/>
    </row>
    <row r="61" spans="1:6" ht="12.75">
      <c r="A61" s="103" t="s">
        <v>247</v>
      </c>
      <c r="B61" s="58" t="s">
        <v>164</v>
      </c>
      <c r="C61" s="60" t="s">
        <v>181</v>
      </c>
      <c r="D61" s="130">
        <v>0</v>
      </c>
      <c r="E61" s="131">
        <v>1330.28953</v>
      </c>
      <c r="F61" s="104"/>
    </row>
    <row r="62" spans="1:6" ht="12.75" hidden="1">
      <c r="A62" s="103"/>
      <c r="B62" s="58"/>
      <c r="C62" s="60" t="s">
        <v>181</v>
      </c>
      <c r="D62" s="130">
        <v>0</v>
      </c>
      <c r="E62" s="131"/>
      <c r="F62" s="104"/>
    </row>
    <row r="63" spans="1:6" ht="12.75">
      <c r="A63" s="103" t="s">
        <v>248</v>
      </c>
      <c r="B63" s="58" t="s">
        <v>278</v>
      </c>
      <c r="C63" s="60" t="s">
        <v>181</v>
      </c>
      <c r="D63" s="130">
        <v>0</v>
      </c>
      <c r="E63" s="131">
        <v>39.97766</v>
      </c>
      <c r="F63" s="104"/>
    </row>
    <row r="64" spans="1:6" ht="12.75">
      <c r="A64" s="103" t="s">
        <v>249</v>
      </c>
      <c r="B64" s="58" t="s">
        <v>165</v>
      </c>
      <c r="C64" s="60" t="s">
        <v>181</v>
      </c>
      <c r="D64" s="130">
        <v>0</v>
      </c>
      <c r="E64" s="131">
        <v>425.26596</v>
      </c>
      <c r="F64" s="104"/>
    </row>
    <row r="65" spans="1:6" ht="12.75">
      <c r="A65" s="103" t="s">
        <v>250</v>
      </c>
      <c r="B65" s="58" t="s">
        <v>166</v>
      </c>
      <c r="C65" s="60" t="s">
        <v>181</v>
      </c>
      <c r="D65" s="130">
        <v>0</v>
      </c>
      <c r="E65" s="131">
        <v>836.41529</v>
      </c>
      <c r="F65" s="104"/>
    </row>
    <row r="66" spans="1:6" ht="12.75" hidden="1">
      <c r="A66" s="103"/>
      <c r="B66" s="58"/>
      <c r="C66" s="60" t="s">
        <v>181</v>
      </c>
      <c r="D66" s="130">
        <v>0</v>
      </c>
      <c r="E66" s="131"/>
      <c r="F66" s="104"/>
    </row>
    <row r="67" spans="1:6" ht="25.5">
      <c r="A67" s="103" t="s">
        <v>251</v>
      </c>
      <c r="B67" s="58" t="s">
        <v>167</v>
      </c>
      <c r="C67" s="60" t="s">
        <v>181</v>
      </c>
      <c r="D67" s="130">
        <v>0</v>
      </c>
      <c r="E67" s="131">
        <v>926.224</v>
      </c>
      <c r="F67" s="104"/>
    </row>
    <row r="68" spans="1:6" ht="25.5">
      <c r="A68" s="103" t="s">
        <v>252</v>
      </c>
      <c r="B68" s="58" t="s">
        <v>171</v>
      </c>
      <c r="C68" s="60" t="s">
        <v>181</v>
      </c>
      <c r="D68" s="130">
        <v>0</v>
      </c>
      <c r="E68" s="131">
        <v>82.76914</v>
      </c>
      <c r="F68" s="104"/>
    </row>
    <row r="69" spans="1:6" ht="25.5">
      <c r="A69" s="103" t="s">
        <v>253</v>
      </c>
      <c r="B69" s="58" t="s">
        <v>168</v>
      </c>
      <c r="C69" s="60" t="s">
        <v>181</v>
      </c>
      <c r="D69" s="130">
        <v>0</v>
      </c>
      <c r="E69" s="131">
        <v>35</v>
      </c>
      <c r="F69" s="104"/>
    </row>
    <row r="70" spans="1:6" ht="12.75">
      <c r="A70" s="103" t="s">
        <v>254</v>
      </c>
      <c r="B70" s="58" t="s">
        <v>169</v>
      </c>
      <c r="C70" s="60" t="s">
        <v>181</v>
      </c>
      <c r="D70" s="130">
        <v>0</v>
      </c>
      <c r="E70" s="131">
        <v>5385.24615</v>
      </c>
      <c r="F70" s="104"/>
    </row>
    <row r="71" spans="1:6" ht="12.75">
      <c r="A71" s="103" t="s">
        <v>255</v>
      </c>
      <c r="B71" s="58" t="s">
        <v>286</v>
      </c>
      <c r="C71" s="60" t="s">
        <v>181</v>
      </c>
      <c r="D71" s="130">
        <v>0</v>
      </c>
      <c r="E71" s="131">
        <v>14182.62542</v>
      </c>
      <c r="F71" s="104"/>
    </row>
    <row r="72" spans="1:6" ht="12.75">
      <c r="A72" s="103" t="s">
        <v>256</v>
      </c>
      <c r="B72" s="58" t="s">
        <v>170</v>
      </c>
      <c r="C72" s="60" t="s">
        <v>181</v>
      </c>
      <c r="D72" s="130">
        <v>0</v>
      </c>
      <c r="E72" s="131">
        <v>1959.29635</v>
      </c>
      <c r="F72" s="104"/>
    </row>
    <row r="73" ht="12.75">
      <c r="E73" s="109"/>
    </row>
  </sheetData>
  <sheetProtection/>
  <mergeCells count="16">
    <mergeCell ref="A2:C2"/>
    <mergeCell ref="A3:A5"/>
    <mergeCell ref="B3:B5"/>
    <mergeCell ref="C3:C5"/>
    <mergeCell ref="D4:D5"/>
    <mergeCell ref="E4:E5"/>
    <mergeCell ref="F3:F6"/>
    <mergeCell ref="D3:E3"/>
    <mergeCell ref="F29:F32"/>
    <mergeCell ref="D30:D31"/>
    <mergeCell ref="E30:E31"/>
    <mergeCell ref="D29:E29"/>
    <mergeCell ref="A28:C28"/>
    <mergeCell ref="A29:A31"/>
    <mergeCell ref="B29:B31"/>
    <mergeCell ref="C29:C31"/>
  </mergeCells>
  <printOptions/>
  <pageMargins left="0.7" right="0.7" top="0.75" bottom="0.75" header="0.3" footer="0.3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Лаптенок Анна Георгиевна</cp:lastModifiedBy>
  <cp:lastPrinted>2020-03-25T14:48:08Z</cp:lastPrinted>
  <dcterms:created xsi:type="dcterms:W3CDTF">2010-05-19T10:50:44Z</dcterms:created>
  <dcterms:modified xsi:type="dcterms:W3CDTF">2020-03-25T14:52:52Z</dcterms:modified>
  <cp:category/>
  <cp:version/>
  <cp:contentType/>
  <cp:contentStatus/>
</cp:coreProperties>
</file>